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<sst xmlns="http://schemas.openxmlformats.org/spreadsheetml/2006/main" count="822" uniqueCount="209">
  <si>
    <t>Place</t>
  </si>
  <si>
    <t>Surname</t>
  </si>
  <si>
    <t>Christian</t>
  </si>
  <si>
    <t>Difference</t>
  </si>
  <si>
    <t>James</t>
  </si>
  <si>
    <t>Instructor</t>
  </si>
  <si>
    <t>AVSC Race</t>
  </si>
  <si>
    <t>Bib</t>
  </si>
  <si>
    <t>Age</t>
  </si>
  <si>
    <t xml:space="preserve">  Time</t>
  </si>
  <si>
    <t>BUTCHER</t>
  </si>
  <si>
    <t>Hector</t>
  </si>
  <si>
    <t>Harry</t>
  </si>
  <si>
    <t>Rupert</t>
  </si>
  <si>
    <t>Archie</t>
  </si>
  <si>
    <t>Mike</t>
  </si>
  <si>
    <t>Fiona</t>
  </si>
  <si>
    <t>Gentlemen 60+</t>
  </si>
  <si>
    <t>WALKER</t>
  </si>
  <si>
    <t>Jeremy</t>
  </si>
  <si>
    <t>THURSBY</t>
  </si>
  <si>
    <t>Nigel</t>
  </si>
  <si>
    <t>Ladies 45-59</t>
  </si>
  <si>
    <t>BARROW</t>
  </si>
  <si>
    <t>Gentlemen 45-59</t>
  </si>
  <si>
    <t>Antony</t>
  </si>
  <si>
    <t>Peter</t>
  </si>
  <si>
    <t>Ladies 30-44</t>
  </si>
  <si>
    <t>Gentlemen 30-44</t>
  </si>
  <si>
    <t>Gentlemen 16-29</t>
  </si>
  <si>
    <t>George</t>
  </si>
  <si>
    <t>Charlie</t>
  </si>
  <si>
    <t>Tilly</t>
  </si>
  <si>
    <t>M 45-59</t>
  </si>
  <si>
    <t>M 30-44</t>
  </si>
  <si>
    <t>M 16-29</t>
  </si>
  <si>
    <t>Tage</t>
  </si>
  <si>
    <t>Jamie</t>
  </si>
  <si>
    <t>Tweety</t>
  </si>
  <si>
    <t>Henry</t>
  </si>
  <si>
    <t>VAUGHAN</t>
  </si>
  <si>
    <t>Edward</t>
  </si>
  <si>
    <t>Willa</t>
  </si>
  <si>
    <t>Sophie</t>
  </si>
  <si>
    <t>Alex</t>
  </si>
  <si>
    <t>Jamie's Class</t>
  </si>
  <si>
    <t>Tweety's Class</t>
  </si>
  <si>
    <t>Michael</t>
  </si>
  <si>
    <t>McEWAN JÖNSSON</t>
  </si>
  <si>
    <t>Isabella</t>
  </si>
  <si>
    <t>Grace</t>
  </si>
  <si>
    <t>Aiko</t>
  </si>
  <si>
    <t>Kate's Class</t>
  </si>
  <si>
    <t>Kate</t>
  </si>
  <si>
    <t>WILLIAMS</t>
  </si>
  <si>
    <t>Johnny</t>
  </si>
  <si>
    <t>Olivia</t>
  </si>
  <si>
    <t>EDGINTON</t>
  </si>
  <si>
    <t>M 60+</t>
  </si>
  <si>
    <t>Hamish</t>
  </si>
  <si>
    <t>W 45-59</t>
  </si>
  <si>
    <t>Imogen</t>
  </si>
  <si>
    <t>JÖNSSON</t>
  </si>
  <si>
    <t>Paul</t>
  </si>
  <si>
    <t>Jake</t>
  </si>
  <si>
    <t xml:space="preserve">Mark </t>
  </si>
  <si>
    <t>Stuart</t>
  </si>
  <si>
    <t>Juliette</t>
  </si>
  <si>
    <t>W 30-44</t>
  </si>
  <si>
    <t>Stewart</t>
  </si>
  <si>
    <t>COLLETT</t>
  </si>
  <si>
    <t>ANSTEY</t>
  </si>
  <si>
    <t>Ladies Under 16</t>
  </si>
  <si>
    <t>Gentlemen Under 16</t>
  </si>
  <si>
    <t>W Under 16</t>
  </si>
  <si>
    <t>M Under 16</t>
  </si>
  <si>
    <t>Olivia's Class</t>
  </si>
  <si>
    <t>Class Most Improved</t>
  </si>
  <si>
    <t>Open Race Prizes</t>
  </si>
  <si>
    <t>1st Place in each Category</t>
  </si>
  <si>
    <t>Fastest Gentleman</t>
  </si>
  <si>
    <t>Fastest Lady</t>
  </si>
  <si>
    <t>Imogen Barrow</t>
  </si>
  <si>
    <t>Best Fall</t>
  </si>
  <si>
    <t>Best Fall and Recovery</t>
  </si>
  <si>
    <t>AVSC Race by Finish Order</t>
  </si>
  <si>
    <t>Alexa</t>
  </si>
  <si>
    <t>Vertical Drop:  120m</t>
  </si>
  <si>
    <t>Giant Slalom - 20 Gate</t>
  </si>
  <si>
    <t>Location: Inneralpbach - Above track to Finish Hut</t>
  </si>
  <si>
    <t>SALERNO</t>
  </si>
  <si>
    <t>SAKER</t>
  </si>
  <si>
    <t>ROGOWSKI</t>
  </si>
  <si>
    <t>Kasper</t>
  </si>
  <si>
    <t>Christian's Class</t>
  </si>
  <si>
    <t>Visibility: Sun - Good</t>
  </si>
  <si>
    <t>LISTER</t>
  </si>
  <si>
    <t>Joe</t>
  </si>
  <si>
    <t>GRISENTHWAITE</t>
  </si>
  <si>
    <t>Helena</t>
  </si>
  <si>
    <t>ROWAN-HAMILTON</t>
  </si>
  <si>
    <t>BIGHAM</t>
  </si>
  <si>
    <t>Rohan</t>
  </si>
  <si>
    <t>Caspar</t>
  </si>
  <si>
    <t>Thomas</t>
  </si>
  <si>
    <t>GALBRAITH</t>
  </si>
  <si>
    <t>Miles</t>
  </si>
  <si>
    <t>Frankie</t>
  </si>
  <si>
    <t>WILMOT</t>
  </si>
  <si>
    <t>Ella</t>
  </si>
  <si>
    <t>STOBBART</t>
  </si>
  <si>
    <t>Shay</t>
  </si>
  <si>
    <t>Petra</t>
  </si>
  <si>
    <t>Kate N-B</t>
  </si>
  <si>
    <t>HARPER-HILL</t>
  </si>
  <si>
    <t>Jack</t>
  </si>
  <si>
    <t>ARMSTRONG</t>
  </si>
  <si>
    <t>Callum</t>
  </si>
  <si>
    <t>FORD</t>
  </si>
  <si>
    <t>George's Class</t>
  </si>
  <si>
    <t>LAWMAN</t>
  </si>
  <si>
    <t>ARTHUR</t>
  </si>
  <si>
    <t>RAZZAQ</t>
  </si>
  <si>
    <t>Aleena</t>
  </si>
  <si>
    <t>DONKER</t>
  </si>
  <si>
    <t>Simona</t>
  </si>
  <si>
    <t>WHITE</t>
  </si>
  <si>
    <t>Isabelle</t>
  </si>
  <si>
    <t>Eloise</t>
  </si>
  <si>
    <t>O/All Most Improved Girl</t>
  </si>
  <si>
    <t>O/All Most Improved Boy</t>
  </si>
  <si>
    <t>Tascha</t>
  </si>
  <si>
    <t>Amber</t>
  </si>
  <si>
    <t>Ava</t>
  </si>
  <si>
    <t>NEILL</t>
  </si>
  <si>
    <t>Louisa</t>
  </si>
  <si>
    <t>Start Temp: +2°C</t>
  </si>
  <si>
    <r>
      <t xml:space="preserve">2014 </t>
    </r>
    <r>
      <rPr>
        <b/>
        <sz val="11"/>
        <color indexed="12"/>
        <rFont val="Arial"/>
        <family val="2"/>
      </rPr>
      <t>AVSC Half Term</t>
    </r>
    <r>
      <rPr>
        <b/>
        <sz val="11"/>
        <rFont val="Arial"/>
        <family val="2"/>
      </rPr>
      <t xml:space="preserve">  - Friday 21 Feb 2014</t>
    </r>
  </si>
  <si>
    <t>Catherine</t>
  </si>
  <si>
    <t>Iain</t>
  </si>
  <si>
    <t>ABBOTT</t>
  </si>
  <si>
    <t>Nick</t>
  </si>
  <si>
    <t>Stephen</t>
  </si>
  <si>
    <t>Telemark</t>
  </si>
  <si>
    <t>Gawn</t>
  </si>
  <si>
    <t>Jim</t>
  </si>
  <si>
    <t>Snowboard</t>
  </si>
  <si>
    <t>Nina</t>
  </si>
  <si>
    <t>Dan</t>
  </si>
  <si>
    <t>Richard</t>
  </si>
  <si>
    <t>Andrew</t>
  </si>
  <si>
    <t>FITZMAURICE</t>
  </si>
  <si>
    <t>NICHOLS</t>
  </si>
  <si>
    <t>Raz</t>
  </si>
  <si>
    <t>Nancy</t>
  </si>
  <si>
    <t>Open Race Results - Finish Order</t>
  </si>
  <si>
    <t>Polly</t>
  </si>
  <si>
    <t>DNS</t>
  </si>
  <si>
    <t>Alistair</t>
  </si>
  <si>
    <t>DNF</t>
  </si>
  <si>
    <r>
      <t xml:space="preserve">2014 </t>
    </r>
    <r>
      <rPr>
        <b/>
        <sz val="11"/>
        <color indexed="12"/>
        <rFont val="Arial"/>
        <family val="2"/>
      </rPr>
      <t>AVSC Half Term</t>
    </r>
    <r>
      <rPr>
        <b/>
        <sz val="11"/>
        <rFont val="Arial"/>
        <family val="2"/>
      </rPr>
      <t xml:space="preserve">  and Open Race - Friday 21 Feb 2014</t>
    </r>
  </si>
  <si>
    <t>Dan Walker</t>
  </si>
  <si>
    <t>Wooden Spoons</t>
  </si>
  <si>
    <t>Charlie Bigham</t>
  </si>
  <si>
    <t>Stephen Anstey - Telemark</t>
  </si>
  <si>
    <t>Jim Vaughan</t>
  </si>
  <si>
    <t>Snowboarder</t>
  </si>
  <si>
    <r>
      <t xml:space="preserve">2014 Combined </t>
    </r>
    <r>
      <rPr>
        <b/>
        <sz val="11"/>
        <color indexed="12"/>
        <rFont val="Arial"/>
        <family val="2"/>
      </rPr>
      <t xml:space="preserve">AVSC and </t>
    </r>
    <r>
      <rPr>
        <b/>
        <sz val="11"/>
        <rFont val="Arial"/>
        <family val="2"/>
      </rPr>
      <t>Half Term Open Race - Friday 21 Feb 2014</t>
    </r>
  </si>
  <si>
    <t>M 41-46</t>
  </si>
  <si>
    <t>Name</t>
  </si>
  <si>
    <t>Christaian</t>
  </si>
  <si>
    <t>Time</t>
  </si>
  <si>
    <t>Category</t>
  </si>
  <si>
    <r>
      <rPr>
        <b/>
        <sz val="11"/>
        <color indexed="12"/>
        <rFont val="Arial"/>
        <family val="2"/>
      </rPr>
      <t>AVSC</t>
    </r>
    <r>
      <rPr>
        <b/>
        <sz val="11"/>
        <rFont val="Arial"/>
        <family val="2"/>
      </rPr>
      <t xml:space="preserve"> &amp; Open Race Results - Finish Order</t>
    </r>
  </si>
  <si>
    <r>
      <rPr>
        <b/>
        <sz val="10"/>
        <rFont val="Arial"/>
        <family val="2"/>
      </rPr>
      <t>Class Age/</t>
    </r>
    <r>
      <rPr>
        <sz val="10"/>
        <rFont val="Arial"/>
        <family val="0"/>
      </rPr>
      <t xml:space="preserve"> </t>
    </r>
  </si>
  <si>
    <r>
      <rPr>
        <b/>
        <i/>
        <u val="single"/>
        <sz val="10"/>
        <color indexed="12"/>
        <rFont val="Arial"/>
        <family val="2"/>
      </rPr>
      <t>14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Christian</t>
    </r>
  </si>
  <si>
    <r>
      <rPr>
        <b/>
        <i/>
        <u val="single"/>
        <sz val="10"/>
        <color indexed="12"/>
        <rFont val="Arial"/>
        <family val="2"/>
      </rPr>
      <t>13</t>
    </r>
    <r>
      <rPr>
        <sz val="10"/>
        <rFont val="Arial"/>
        <family val="2"/>
      </rPr>
      <t xml:space="preserve"> Tweety</t>
    </r>
  </si>
  <si>
    <r>
      <rPr>
        <b/>
        <i/>
        <u val="single"/>
        <sz val="10"/>
        <color indexed="12"/>
        <rFont val="Arial"/>
        <family val="2"/>
      </rPr>
      <t>15</t>
    </r>
    <r>
      <rPr>
        <sz val="10"/>
        <rFont val="Arial"/>
        <family val="2"/>
      </rPr>
      <t xml:space="preserve"> Tweety</t>
    </r>
  </si>
  <si>
    <r>
      <rPr>
        <b/>
        <i/>
        <u val="single"/>
        <sz val="10"/>
        <color indexed="12"/>
        <rFont val="Arial"/>
        <family val="2"/>
      </rPr>
      <t>13</t>
    </r>
    <r>
      <rPr>
        <sz val="10"/>
        <rFont val="Arial"/>
        <family val="2"/>
      </rPr>
      <t xml:space="preserve"> Christian</t>
    </r>
  </si>
  <si>
    <r>
      <rPr>
        <b/>
        <i/>
        <u val="single"/>
        <sz val="10"/>
        <color indexed="12"/>
        <rFont val="Arial"/>
        <family val="2"/>
      </rPr>
      <t>8</t>
    </r>
    <r>
      <rPr>
        <sz val="10"/>
        <rFont val="Arial"/>
        <family val="2"/>
      </rPr>
      <t xml:space="preserve"> Kate N-B</t>
    </r>
  </si>
  <si>
    <r>
      <rPr>
        <b/>
        <i/>
        <u val="single"/>
        <sz val="10"/>
        <color indexed="12"/>
        <rFont val="Arial"/>
        <family val="2"/>
      </rPr>
      <t>18</t>
    </r>
    <r>
      <rPr>
        <sz val="10"/>
        <rFont val="Arial"/>
        <family val="2"/>
      </rPr>
      <t xml:space="preserve"> Tweety</t>
    </r>
  </si>
  <si>
    <r>
      <rPr>
        <b/>
        <i/>
        <u val="single"/>
        <sz val="10"/>
        <color indexed="12"/>
        <rFont val="Arial"/>
        <family val="2"/>
      </rPr>
      <t>15</t>
    </r>
    <r>
      <rPr>
        <sz val="10"/>
        <rFont val="Arial"/>
        <family val="2"/>
      </rPr>
      <t xml:space="preserve"> Christian</t>
    </r>
  </si>
  <si>
    <r>
      <rPr>
        <b/>
        <i/>
        <u val="single"/>
        <sz val="10"/>
        <color indexed="12"/>
        <rFont val="Arial"/>
        <family val="2"/>
      </rPr>
      <t>13</t>
    </r>
    <r>
      <rPr>
        <sz val="10"/>
        <rFont val="Arial"/>
        <family val="2"/>
      </rPr>
      <t xml:space="preserve"> Jamie</t>
    </r>
  </si>
  <si>
    <r>
      <rPr>
        <b/>
        <i/>
        <u val="single"/>
        <sz val="10"/>
        <color indexed="12"/>
        <rFont val="Arial"/>
        <family val="2"/>
      </rPr>
      <t>16</t>
    </r>
    <r>
      <rPr>
        <sz val="10"/>
        <rFont val="Arial"/>
        <family val="2"/>
      </rPr>
      <t xml:space="preserve"> Tweety</t>
    </r>
  </si>
  <si>
    <r>
      <rPr>
        <b/>
        <i/>
        <u val="single"/>
        <sz val="10"/>
        <color indexed="12"/>
        <rFont val="Arial"/>
        <family val="2"/>
      </rPr>
      <t>14</t>
    </r>
    <r>
      <rPr>
        <sz val="10"/>
        <rFont val="Arial"/>
        <family val="2"/>
      </rPr>
      <t xml:space="preserve"> Jamie</t>
    </r>
  </si>
  <si>
    <r>
      <rPr>
        <b/>
        <i/>
        <sz val="10"/>
        <color indexed="12"/>
        <rFont val="Arial"/>
        <family val="2"/>
      </rPr>
      <t>16</t>
    </r>
    <r>
      <rPr>
        <sz val="10"/>
        <rFont val="Arial"/>
        <family val="2"/>
      </rPr>
      <t xml:space="preserve"> Christian</t>
    </r>
  </si>
  <si>
    <r>
      <rPr>
        <b/>
        <i/>
        <u val="single"/>
        <sz val="10"/>
        <color indexed="12"/>
        <rFont val="Arial"/>
        <family val="2"/>
      </rPr>
      <t>14</t>
    </r>
    <r>
      <rPr>
        <sz val="10"/>
        <rFont val="Arial"/>
        <family val="2"/>
      </rPr>
      <t xml:space="preserve"> Tweety</t>
    </r>
  </si>
  <si>
    <r>
      <rPr>
        <b/>
        <i/>
        <u val="single"/>
        <sz val="10"/>
        <color indexed="12"/>
        <rFont val="Arial"/>
        <family val="2"/>
      </rPr>
      <t>10</t>
    </r>
    <r>
      <rPr>
        <sz val="10"/>
        <rFont val="Arial"/>
        <family val="2"/>
      </rPr>
      <t xml:space="preserve"> Jamie</t>
    </r>
  </si>
  <si>
    <r>
      <rPr>
        <b/>
        <i/>
        <u val="single"/>
        <sz val="10"/>
        <color indexed="12"/>
        <rFont val="Arial"/>
        <family val="2"/>
      </rPr>
      <t>9</t>
    </r>
    <r>
      <rPr>
        <sz val="10"/>
        <rFont val="Arial"/>
        <family val="2"/>
      </rPr>
      <t xml:space="preserve"> Jamie</t>
    </r>
  </si>
  <si>
    <r>
      <rPr>
        <b/>
        <i/>
        <u val="single"/>
        <sz val="10"/>
        <color indexed="12"/>
        <rFont val="Arial"/>
        <family val="2"/>
      </rPr>
      <t>16</t>
    </r>
    <r>
      <rPr>
        <b/>
        <i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Christian</t>
    </r>
  </si>
  <si>
    <r>
      <rPr>
        <b/>
        <i/>
        <u val="single"/>
        <sz val="10"/>
        <color indexed="12"/>
        <rFont val="Arial"/>
        <family val="2"/>
      </rPr>
      <t>11</t>
    </r>
    <r>
      <rPr>
        <sz val="10"/>
        <rFont val="Arial"/>
        <family val="2"/>
      </rPr>
      <t xml:space="preserve"> Jamie</t>
    </r>
  </si>
  <si>
    <r>
      <rPr>
        <b/>
        <i/>
        <u val="single"/>
        <sz val="10"/>
        <color indexed="12"/>
        <rFont val="Arial"/>
        <family val="2"/>
      </rPr>
      <t>13</t>
    </r>
    <r>
      <rPr>
        <b/>
        <i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Jamie</t>
    </r>
  </si>
  <si>
    <r>
      <rPr>
        <b/>
        <i/>
        <u val="single"/>
        <sz val="10"/>
        <color indexed="12"/>
        <rFont val="Arial"/>
        <family val="2"/>
      </rPr>
      <t>11</t>
    </r>
    <r>
      <rPr>
        <sz val="10"/>
        <rFont val="Arial"/>
        <family val="2"/>
      </rPr>
      <t xml:space="preserve"> Christian</t>
    </r>
  </si>
  <si>
    <r>
      <rPr>
        <b/>
        <i/>
        <u val="single"/>
        <sz val="10"/>
        <color indexed="12"/>
        <rFont val="Arial"/>
        <family val="2"/>
      </rPr>
      <t>10</t>
    </r>
    <r>
      <rPr>
        <sz val="10"/>
        <rFont val="Arial"/>
        <family val="2"/>
      </rPr>
      <t xml:space="preserve"> George</t>
    </r>
  </si>
  <si>
    <r>
      <rPr>
        <b/>
        <i/>
        <u val="single"/>
        <sz val="10"/>
        <color indexed="12"/>
        <rFont val="Arial"/>
        <family val="2"/>
      </rPr>
      <t>9</t>
    </r>
    <r>
      <rPr>
        <sz val="10"/>
        <rFont val="Arial"/>
        <family val="2"/>
      </rPr>
      <t xml:space="preserve"> George</t>
    </r>
  </si>
  <si>
    <r>
      <rPr>
        <b/>
        <i/>
        <u val="single"/>
        <sz val="10"/>
        <color indexed="12"/>
        <rFont val="Arial"/>
        <family val="2"/>
      </rPr>
      <t>13</t>
    </r>
    <r>
      <rPr>
        <sz val="10"/>
        <rFont val="Arial"/>
        <family val="2"/>
      </rPr>
      <t xml:space="preserve"> George</t>
    </r>
  </si>
  <si>
    <r>
      <rPr>
        <b/>
        <i/>
        <u val="single"/>
        <sz val="10"/>
        <color indexed="12"/>
        <rFont val="Arial"/>
        <family val="2"/>
      </rPr>
      <t>8</t>
    </r>
    <r>
      <rPr>
        <sz val="10"/>
        <rFont val="Arial"/>
        <family val="2"/>
      </rPr>
      <t xml:space="preserve"> Olivia</t>
    </r>
  </si>
  <si>
    <r>
      <rPr>
        <b/>
        <i/>
        <u val="single"/>
        <sz val="10"/>
        <color indexed="12"/>
        <rFont val="Arial"/>
        <family val="2"/>
      </rPr>
      <t>12</t>
    </r>
    <r>
      <rPr>
        <sz val="10"/>
        <rFont val="Arial"/>
        <family val="2"/>
      </rPr>
      <t xml:space="preserve"> Jamie</t>
    </r>
  </si>
  <si>
    <r>
      <rPr>
        <b/>
        <i/>
        <u val="single"/>
        <sz val="10"/>
        <color indexed="12"/>
        <rFont val="Arial"/>
        <family val="2"/>
      </rPr>
      <t>8</t>
    </r>
    <r>
      <rPr>
        <sz val="10"/>
        <rFont val="Arial"/>
        <family val="2"/>
      </rPr>
      <t xml:space="preserve"> Christian</t>
    </r>
  </si>
  <si>
    <r>
      <rPr>
        <b/>
        <i/>
        <u val="single"/>
        <sz val="10"/>
        <color indexed="12"/>
        <rFont val="Arial"/>
        <family val="2"/>
      </rPr>
      <t>10</t>
    </r>
    <r>
      <rPr>
        <sz val="10"/>
        <rFont val="Arial"/>
        <family val="2"/>
      </rPr>
      <t xml:space="preserve"> Kate N-B</t>
    </r>
  </si>
  <si>
    <r>
      <rPr>
        <b/>
        <i/>
        <u val="single"/>
        <sz val="10"/>
        <color indexed="12"/>
        <rFont val="Arial"/>
        <family val="2"/>
      </rPr>
      <t>9</t>
    </r>
    <r>
      <rPr>
        <sz val="10"/>
        <rFont val="Arial"/>
        <family val="2"/>
      </rPr>
      <t xml:space="preserve"> Kate N-B</t>
    </r>
  </si>
  <si>
    <r>
      <rPr>
        <b/>
        <i/>
        <u val="single"/>
        <sz val="10"/>
        <color indexed="12"/>
        <rFont val="Arial"/>
        <family val="2"/>
      </rPr>
      <t>12</t>
    </r>
    <r>
      <rPr>
        <sz val="10"/>
        <rFont val="Arial"/>
        <family val="2"/>
      </rPr>
      <t xml:space="preserve">  George</t>
    </r>
  </si>
  <si>
    <r>
      <rPr>
        <b/>
        <i/>
        <u val="single"/>
        <sz val="10"/>
        <color indexed="12"/>
        <rFont val="Arial"/>
        <family val="2"/>
      </rPr>
      <t>11</t>
    </r>
    <r>
      <rPr>
        <sz val="10"/>
        <rFont val="Arial"/>
        <family val="2"/>
      </rPr>
      <t xml:space="preserve"> George</t>
    </r>
  </si>
  <si>
    <r>
      <rPr>
        <b/>
        <i/>
        <u val="single"/>
        <sz val="10"/>
        <color indexed="12"/>
        <rFont val="Arial"/>
        <family val="2"/>
      </rPr>
      <t>9</t>
    </r>
    <r>
      <rPr>
        <i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Kate N-B</t>
    </r>
  </si>
  <si>
    <r>
      <rPr>
        <b/>
        <i/>
        <u val="single"/>
        <sz val="10"/>
        <color indexed="12"/>
        <rFont val="Arial"/>
        <family val="2"/>
      </rPr>
      <t>14</t>
    </r>
    <r>
      <rPr>
        <b/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George</t>
    </r>
  </si>
  <si>
    <r>
      <rPr>
        <b/>
        <i/>
        <u val="single"/>
        <sz val="10"/>
        <color indexed="12"/>
        <rFont val="Arial"/>
        <family val="2"/>
      </rPr>
      <t>10</t>
    </r>
    <r>
      <rPr>
        <sz val="10"/>
        <rFont val="Arial"/>
        <family val="2"/>
      </rPr>
      <t xml:space="preserve"> Olivia</t>
    </r>
  </si>
  <si>
    <r>
      <rPr>
        <b/>
        <i/>
        <u val="single"/>
        <sz val="10"/>
        <color indexed="12"/>
        <rFont val="Arial"/>
        <family val="2"/>
      </rPr>
      <t>13</t>
    </r>
    <r>
      <rPr>
        <sz val="10"/>
        <rFont val="Arial"/>
        <family val="2"/>
      </rPr>
      <t xml:space="preserve"> Kate N-B</t>
    </r>
  </si>
  <si>
    <r>
      <rPr>
        <b/>
        <i/>
        <u val="single"/>
        <sz val="10"/>
        <color indexed="12"/>
        <rFont val="Arial"/>
        <family val="2"/>
      </rPr>
      <t>9</t>
    </r>
    <r>
      <rPr>
        <sz val="10"/>
        <rFont val="Arial"/>
        <family val="2"/>
      </rPr>
      <t xml:space="preserve"> Olivia</t>
    </r>
  </si>
  <si>
    <t>For Falling Off Drag Lift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</si>
</sst>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9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b/>
      <i/>
      <u val="single"/>
      <sz val="10"/>
      <color indexed="12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7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55" fillId="0" borderId="0" xfId="0" applyFont="1" applyAlignment="1">
      <alignment/>
    </xf>
    <xf numFmtId="0" fontId="7" fillId="0" borderId="0" xfId="0" applyFont="1" applyAlignment="1">
      <alignment horizontal="left"/>
    </xf>
    <xf numFmtId="0" fontId="29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9"/>
  <sheetViews>
    <sheetView zoomScalePageLayoutView="0" workbookViewId="0" topLeftCell="A48">
      <selection activeCell="A62" sqref="A62:L103"/>
    </sheetView>
  </sheetViews>
  <sheetFormatPr defaultColWidth="9.140625" defaultRowHeight="12.75"/>
  <cols>
    <col min="1" max="1" width="4.00390625" style="0" customWidth="1"/>
    <col min="2" max="2" width="3.7109375" style="0" customWidth="1"/>
    <col min="3" max="3" width="15.8515625" style="0" customWidth="1"/>
    <col min="4" max="4" width="8.28125" style="0" customWidth="1"/>
    <col min="5" max="5" width="3.8515625" style="0" customWidth="1"/>
    <col min="6" max="6" width="6.421875" style="0" customWidth="1"/>
    <col min="7" max="7" width="6.7109375" style="0" customWidth="1"/>
    <col min="8" max="8" width="9.7109375" style="0" customWidth="1"/>
    <col min="9" max="9" width="5.00390625" style="0" customWidth="1"/>
    <col min="10" max="10" width="4.8515625" style="0" customWidth="1"/>
    <col min="11" max="11" width="4.140625" style="0" customWidth="1"/>
    <col min="12" max="12" width="11.140625" style="0" customWidth="1"/>
    <col min="13" max="13" width="4.28125" style="0" customWidth="1"/>
    <col min="14" max="14" width="5.140625" style="0" customWidth="1"/>
    <col min="15" max="15" width="12.7109375" style="0" customWidth="1"/>
    <col min="16" max="16" width="6.57421875" style="8" customWidth="1"/>
    <col min="17" max="17" width="4.57421875" style="0" customWidth="1"/>
    <col min="18" max="18" width="5.57421875" style="0" bestFit="1" customWidth="1"/>
  </cols>
  <sheetData>
    <row r="1" spans="1:9" ht="15">
      <c r="A1" s="6" t="s">
        <v>137</v>
      </c>
      <c r="B1" s="7"/>
      <c r="C1" s="7"/>
      <c r="D1" s="7"/>
      <c r="E1" s="7"/>
      <c r="F1" s="7"/>
      <c r="G1" s="4"/>
      <c r="H1" s="4"/>
      <c r="I1" s="4"/>
    </row>
    <row r="2" spans="1:8" ht="12.75">
      <c r="A2" s="1" t="s">
        <v>6</v>
      </c>
      <c r="D2" s="1" t="s">
        <v>89</v>
      </c>
      <c r="H2" s="4"/>
    </row>
    <row r="3" spans="1:4" ht="12.75">
      <c r="A3" s="1" t="s">
        <v>87</v>
      </c>
      <c r="B3" s="1"/>
      <c r="D3" s="1" t="s">
        <v>88</v>
      </c>
    </row>
    <row r="4" spans="1:8" ht="12.75">
      <c r="A4" s="1" t="s">
        <v>136</v>
      </c>
      <c r="B4" s="4"/>
      <c r="C4" s="4"/>
      <c r="D4" s="1" t="s">
        <v>95</v>
      </c>
      <c r="E4" s="4"/>
      <c r="F4" s="4"/>
      <c r="H4" s="4"/>
    </row>
    <row r="5" spans="1:8" ht="12.75">
      <c r="A5" s="1"/>
      <c r="B5" s="4"/>
      <c r="C5" s="4"/>
      <c r="D5" s="4"/>
      <c r="E5" s="4"/>
      <c r="F5" s="4"/>
      <c r="H5" s="4"/>
    </row>
    <row r="6" spans="1:8" ht="12.75">
      <c r="A6" s="1" t="s">
        <v>0</v>
      </c>
      <c r="B6" s="1" t="s">
        <v>7</v>
      </c>
      <c r="C6" s="1" t="s">
        <v>1</v>
      </c>
      <c r="D6" s="1" t="s">
        <v>2</v>
      </c>
      <c r="E6" s="1" t="s">
        <v>8</v>
      </c>
      <c r="F6" s="1" t="s">
        <v>9</v>
      </c>
      <c r="G6" s="1" t="s">
        <v>3</v>
      </c>
      <c r="H6" s="1" t="s">
        <v>5</v>
      </c>
    </row>
    <row r="7" spans="1:7" ht="12.75">
      <c r="A7" s="1" t="s">
        <v>46</v>
      </c>
      <c r="B7" s="4"/>
      <c r="D7" s="4"/>
      <c r="E7" s="4"/>
      <c r="F7" s="18"/>
      <c r="G7" s="18"/>
    </row>
    <row r="8" spans="1:8" ht="12.75">
      <c r="A8" s="13">
        <v>1</v>
      </c>
      <c r="B8" s="9">
        <v>38</v>
      </c>
      <c r="C8" s="15" t="s">
        <v>90</v>
      </c>
      <c r="D8" s="20" t="s">
        <v>49</v>
      </c>
      <c r="E8" s="9">
        <v>13</v>
      </c>
      <c r="F8" s="18">
        <v>40.49</v>
      </c>
      <c r="G8" s="18">
        <v>0</v>
      </c>
      <c r="H8" s="4" t="s">
        <v>38</v>
      </c>
    </row>
    <row r="9" spans="1:8" ht="12.75">
      <c r="A9" s="13">
        <v>2</v>
      </c>
      <c r="B9" s="9">
        <v>42</v>
      </c>
      <c r="C9" s="15" t="s">
        <v>48</v>
      </c>
      <c r="D9" s="20" t="s">
        <v>36</v>
      </c>
      <c r="E9" s="9">
        <v>13</v>
      </c>
      <c r="F9" s="18">
        <v>40.7</v>
      </c>
      <c r="G9" s="18">
        <f>F9-40.49</f>
        <v>0.21000000000000085</v>
      </c>
      <c r="H9" s="4" t="s">
        <v>38</v>
      </c>
    </row>
    <row r="10" spans="1:8" ht="12.75">
      <c r="A10" s="13">
        <v>3</v>
      </c>
      <c r="B10" s="9">
        <v>40</v>
      </c>
      <c r="C10" s="15" t="s">
        <v>91</v>
      </c>
      <c r="D10" s="20" t="s">
        <v>12</v>
      </c>
      <c r="E10" s="9">
        <v>18</v>
      </c>
      <c r="F10" s="18">
        <v>42</v>
      </c>
      <c r="G10" s="18">
        <f>F10-40.49</f>
        <v>1.509999999999998</v>
      </c>
      <c r="H10" s="4" t="s">
        <v>38</v>
      </c>
    </row>
    <row r="11" spans="1:9" ht="12.75">
      <c r="A11" s="13">
        <v>4</v>
      </c>
      <c r="B11" s="9">
        <v>39</v>
      </c>
      <c r="C11" s="15" t="s">
        <v>91</v>
      </c>
      <c r="D11" s="20" t="s">
        <v>31</v>
      </c>
      <c r="E11" s="9">
        <v>16</v>
      </c>
      <c r="F11" s="18">
        <v>43.91</v>
      </c>
      <c r="G11" s="18">
        <f>F11-40.49</f>
        <v>3.4199999999999946</v>
      </c>
      <c r="H11" s="4" t="s">
        <v>38</v>
      </c>
      <c r="I11" s="4" t="s">
        <v>77</v>
      </c>
    </row>
    <row r="12" spans="1:8" ht="12.75">
      <c r="A12" s="13">
        <v>5</v>
      </c>
      <c r="B12" s="9">
        <v>41</v>
      </c>
      <c r="C12" s="15" t="s">
        <v>92</v>
      </c>
      <c r="D12" s="20" t="s">
        <v>93</v>
      </c>
      <c r="E12" s="9">
        <v>14</v>
      </c>
      <c r="F12" s="18">
        <v>44.5</v>
      </c>
      <c r="G12" s="18">
        <f>F12-40.49</f>
        <v>4.009999999999998</v>
      </c>
      <c r="H12" s="4" t="s">
        <v>38</v>
      </c>
    </row>
    <row r="13" spans="1:8" ht="12.75">
      <c r="A13" s="13"/>
      <c r="B13" s="4"/>
      <c r="D13" s="4"/>
      <c r="E13" s="4"/>
      <c r="F13" s="18"/>
      <c r="G13" s="18"/>
      <c r="H13" s="4"/>
    </row>
    <row r="14" spans="1:8" ht="12.75">
      <c r="A14" s="16" t="s">
        <v>94</v>
      </c>
      <c r="B14" s="4"/>
      <c r="D14" s="4"/>
      <c r="E14" s="4"/>
      <c r="F14" s="18"/>
      <c r="G14" s="18"/>
      <c r="H14" s="4"/>
    </row>
    <row r="15" spans="1:9" ht="12.75">
      <c r="A15" s="13">
        <v>1</v>
      </c>
      <c r="B15" s="9">
        <v>34</v>
      </c>
      <c r="C15" s="15" t="s">
        <v>96</v>
      </c>
      <c r="D15" s="20" t="s">
        <v>97</v>
      </c>
      <c r="E15" s="9">
        <v>14</v>
      </c>
      <c r="F15" s="18">
        <v>40.23</v>
      </c>
      <c r="G15" s="18">
        <v>0</v>
      </c>
      <c r="H15" s="4" t="s">
        <v>2</v>
      </c>
      <c r="I15" s="4" t="s">
        <v>130</v>
      </c>
    </row>
    <row r="16" spans="1:8" ht="12.75">
      <c r="A16" s="13">
        <v>2</v>
      </c>
      <c r="B16" s="9">
        <v>35</v>
      </c>
      <c r="C16" s="15" t="s">
        <v>98</v>
      </c>
      <c r="D16" s="20" t="s">
        <v>99</v>
      </c>
      <c r="E16" s="9">
        <v>13</v>
      </c>
      <c r="F16" s="18">
        <v>40.87</v>
      </c>
      <c r="G16" s="19">
        <f>F16-40.23</f>
        <v>0.6400000000000006</v>
      </c>
      <c r="H16" s="4" t="s">
        <v>2</v>
      </c>
    </row>
    <row r="17" spans="1:8" ht="12.75">
      <c r="A17" s="13">
        <v>3</v>
      </c>
      <c r="B17" s="9">
        <v>32</v>
      </c>
      <c r="C17" s="15" t="s">
        <v>100</v>
      </c>
      <c r="D17" s="20" t="s">
        <v>64</v>
      </c>
      <c r="E17" s="9">
        <v>15</v>
      </c>
      <c r="F17" s="18">
        <v>42.85</v>
      </c>
      <c r="G17" s="19">
        <f aca="true" t="shared" si="0" ref="G17:G22">F17-40.23</f>
        <v>2.6200000000000045</v>
      </c>
      <c r="H17" s="4" t="s">
        <v>2</v>
      </c>
    </row>
    <row r="18" spans="1:8" ht="12.75">
      <c r="A18" s="13">
        <v>4</v>
      </c>
      <c r="B18" s="9">
        <v>33</v>
      </c>
      <c r="C18" s="15" t="s">
        <v>100</v>
      </c>
      <c r="D18" s="20" t="s">
        <v>14</v>
      </c>
      <c r="E18" s="9">
        <v>16</v>
      </c>
      <c r="F18" s="18">
        <v>44.08</v>
      </c>
      <c r="G18" s="19">
        <f t="shared" si="0"/>
        <v>3.8500000000000014</v>
      </c>
      <c r="H18" s="4" t="s">
        <v>2</v>
      </c>
    </row>
    <row r="19" spans="1:8" ht="12.75">
      <c r="A19" s="13">
        <v>5</v>
      </c>
      <c r="B19" s="9">
        <v>36</v>
      </c>
      <c r="C19" s="15" t="s">
        <v>101</v>
      </c>
      <c r="D19" s="20" t="s">
        <v>102</v>
      </c>
      <c r="E19" s="9">
        <v>13</v>
      </c>
      <c r="F19" s="18">
        <v>45.94</v>
      </c>
      <c r="G19" s="19">
        <f t="shared" si="0"/>
        <v>5.710000000000001</v>
      </c>
      <c r="H19" s="4" t="s">
        <v>2</v>
      </c>
    </row>
    <row r="20" spans="1:8" ht="12.75">
      <c r="A20" s="9">
        <v>6</v>
      </c>
      <c r="B20" s="9">
        <v>37</v>
      </c>
      <c r="C20" s="15" t="s">
        <v>101</v>
      </c>
      <c r="D20" s="20" t="s">
        <v>103</v>
      </c>
      <c r="E20" s="9">
        <v>16</v>
      </c>
      <c r="F20" s="18">
        <v>45.98</v>
      </c>
      <c r="G20" s="19">
        <f t="shared" si="0"/>
        <v>5.75</v>
      </c>
      <c r="H20" s="4" t="s">
        <v>2</v>
      </c>
    </row>
    <row r="21" spans="1:8" ht="12.75">
      <c r="A21" s="9">
        <v>7</v>
      </c>
      <c r="B21" s="9">
        <v>31</v>
      </c>
      <c r="C21" s="15" t="s">
        <v>90</v>
      </c>
      <c r="D21" s="20" t="s">
        <v>104</v>
      </c>
      <c r="E21" s="9">
        <v>11</v>
      </c>
      <c r="F21" s="18">
        <v>47.9</v>
      </c>
      <c r="G21" s="19">
        <f t="shared" si="0"/>
        <v>7.670000000000002</v>
      </c>
      <c r="H21" s="4" t="s">
        <v>2</v>
      </c>
    </row>
    <row r="22" spans="1:8" ht="12.75">
      <c r="A22" s="9">
        <v>8</v>
      </c>
      <c r="B22" s="9">
        <v>30</v>
      </c>
      <c r="C22" s="15" t="s">
        <v>90</v>
      </c>
      <c r="D22" s="20" t="s">
        <v>47</v>
      </c>
      <c r="E22" s="9">
        <v>8</v>
      </c>
      <c r="F22" s="18">
        <v>49.42</v>
      </c>
      <c r="G22" s="19">
        <f t="shared" si="0"/>
        <v>9.190000000000005</v>
      </c>
      <c r="H22" s="4" t="s">
        <v>2</v>
      </c>
    </row>
    <row r="23" spans="1:8" ht="12.75">
      <c r="A23" s="1"/>
      <c r="B23" s="4"/>
      <c r="D23" s="4"/>
      <c r="E23" s="4"/>
      <c r="F23" s="18"/>
      <c r="G23" s="18"/>
      <c r="H23" s="4"/>
    </row>
    <row r="24" spans="1:8" ht="12.75">
      <c r="A24" s="1" t="s">
        <v>45</v>
      </c>
      <c r="B24" s="4"/>
      <c r="D24" s="4"/>
      <c r="E24" s="4"/>
      <c r="F24" s="18"/>
      <c r="G24" s="18"/>
      <c r="H24" s="4"/>
    </row>
    <row r="25" spans="1:9" ht="12.75">
      <c r="A25" s="13">
        <v>1</v>
      </c>
      <c r="B25" s="9">
        <v>26</v>
      </c>
      <c r="C25" s="15" t="s">
        <v>96</v>
      </c>
      <c r="D25" s="20" t="s">
        <v>59</v>
      </c>
      <c r="E25" s="9">
        <v>13</v>
      </c>
      <c r="F25" s="18">
        <v>43.41</v>
      </c>
      <c r="G25" s="18">
        <v>0</v>
      </c>
      <c r="H25" s="4" t="s">
        <v>37</v>
      </c>
      <c r="I25" s="4"/>
    </row>
    <row r="26" spans="1:8" ht="12.75">
      <c r="A26" s="13">
        <v>2</v>
      </c>
      <c r="B26" s="9">
        <v>27</v>
      </c>
      <c r="C26" s="15" t="s">
        <v>105</v>
      </c>
      <c r="D26" s="20" t="s">
        <v>37</v>
      </c>
      <c r="E26" s="9">
        <v>14</v>
      </c>
      <c r="F26" s="18">
        <v>43.98</v>
      </c>
      <c r="G26" s="18">
        <f>F26-43.41</f>
        <v>0.5700000000000003</v>
      </c>
      <c r="H26" s="4" t="s">
        <v>37</v>
      </c>
    </row>
    <row r="27" spans="1:8" ht="12.75">
      <c r="A27" s="13">
        <v>3</v>
      </c>
      <c r="B27" s="9">
        <v>29</v>
      </c>
      <c r="C27" s="15" t="s">
        <v>101</v>
      </c>
      <c r="D27" s="20" t="s">
        <v>106</v>
      </c>
      <c r="E27" s="9">
        <v>10</v>
      </c>
      <c r="F27" s="18">
        <v>44.53</v>
      </c>
      <c r="G27" s="18">
        <f aca="true" t="shared" si="1" ref="G27:G32">F27-43.41</f>
        <v>1.1200000000000045</v>
      </c>
      <c r="H27" s="4" t="s">
        <v>37</v>
      </c>
    </row>
    <row r="28" spans="1:9" ht="12.75">
      <c r="A28" s="13">
        <v>4</v>
      </c>
      <c r="B28" s="9">
        <v>23</v>
      </c>
      <c r="C28" s="15" t="s">
        <v>18</v>
      </c>
      <c r="D28" s="20" t="s">
        <v>107</v>
      </c>
      <c r="E28" s="9">
        <v>9</v>
      </c>
      <c r="F28" s="18">
        <v>45.92</v>
      </c>
      <c r="G28" s="18">
        <f t="shared" si="1"/>
        <v>2.510000000000005</v>
      </c>
      <c r="H28" s="4" t="s">
        <v>37</v>
      </c>
      <c r="I28" s="4" t="s">
        <v>77</v>
      </c>
    </row>
    <row r="29" spans="1:8" ht="12.75">
      <c r="A29" s="13">
        <v>5</v>
      </c>
      <c r="B29" s="9">
        <v>22</v>
      </c>
      <c r="C29" s="15" t="s">
        <v>108</v>
      </c>
      <c r="D29" s="20" t="s">
        <v>109</v>
      </c>
      <c r="E29" s="9">
        <v>11</v>
      </c>
      <c r="F29" s="18">
        <v>47.1</v>
      </c>
      <c r="G29" s="18">
        <f t="shared" si="1"/>
        <v>3.690000000000005</v>
      </c>
      <c r="H29" s="4" t="s">
        <v>37</v>
      </c>
    </row>
    <row r="30" spans="1:8" ht="12.75">
      <c r="A30" s="13">
        <v>6</v>
      </c>
      <c r="B30" s="9">
        <v>15</v>
      </c>
      <c r="C30" s="15" t="s">
        <v>110</v>
      </c>
      <c r="D30" s="20" t="s">
        <v>111</v>
      </c>
      <c r="E30" s="9">
        <v>13</v>
      </c>
      <c r="F30" s="18">
        <v>47.79</v>
      </c>
      <c r="G30" s="18">
        <f t="shared" si="1"/>
        <v>4.380000000000003</v>
      </c>
      <c r="H30" s="4" t="s">
        <v>37</v>
      </c>
    </row>
    <row r="31" spans="1:8" ht="12.75">
      <c r="A31" s="9">
        <v>7</v>
      </c>
      <c r="B31" s="9">
        <v>24</v>
      </c>
      <c r="C31" s="15" t="s">
        <v>48</v>
      </c>
      <c r="D31" s="20" t="s">
        <v>50</v>
      </c>
      <c r="E31" s="9">
        <v>12</v>
      </c>
      <c r="F31" s="18">
        <v>49.16</v>
      </c>
      <c r="G31" s="18">
        <f t="shared" si="1"/>
        <v>5.75</v>
      </c>
      <c r="H31" s="4" t="s">
        <v>37</v>
      </c>
    </row>
    <row r="32" spans="1:8" ht="12.75">
      <c r="A32" s="9">
        <v>8</v>
      </c>
      <c r="B32" s="9">
        <v>28</v>
      </c>
      <c r="C32" s="15" t="s">
        <v>101</v>
      </c>
      <c r="D32" s="20" t="s">
        <v>112</v>
      </c>
      <c r="E32" s="9">
        <v>13</v>
      </c>
      <c r="F32" s="18">
        <v>49.26</v>
      </c>
      <c r="G32" s="18">
        <f t="shared" si="1"/>
        <v>5.850000000000001</v>
      </c>
      <c r="H32" s="4" t="s">
        <v>37</v>
      </c>
    </row>
    <row r="33" spans="1:8" ht="12.75">
      <c r="A33" s="1"/>
      <c r="B33" s="4"/>
      <c r="D33" s="4"/>
      <c r="E33" s="4"/>
      <c r="F33" s="18"/>
      <c r="G33" s="18"/>
      <c r="H33" s="4"/>
    </row>
    <row r="34" spans="1:8" ht="12.75">
      <c r="A34" s="1" t="s">
        <v>52</v>
      </c>
      <c r="B34" s="4"/>
      <c r="D34" s="4"/>
      <c r="E34" s="4"/>
      <c r="F34" s="18"/>
      <c r="G34" s="18"/>
      <c r="H34" s="4"/>
    </row>
    <row r="35" spans="1:8" ht="12.75">
      <c r="A35" s="13">
        <v>1</v>
      </c>
      <c r="B35" s="9">
        <v>16</v>
      </c>
      <c r="C35" s="15" t="s">
        <v>54</v>
      </c>
      <c r="D35" s="20" t="s">
        <v>55</v>
      </c>
      <c r="E35" s="9">
        <v>8</v>
      </c>
      <c r="F35" s="18">
        <v>41.26</v>
      </c>
      <c r="G35" s="18">
        <v>0</v>
      </c>
      <c r="H35" s="4" t="s">
        <v>113</v>
      </c>
    </row>
    <row r="36" spans="1:8" ht="12.75">
      <c r="A36" s="13">
        <v>2</v>
      </c>
      <c r="B36" s="9">
        <v>17</v>
      </c>
      <c r="C36" s="15" t="s">
        <v>40</v>
      </c>
      <c r="D36" s="20" t="s">
        <v>41</v>
      </c>
      <c r="E36" s="9">
        <v>10</v>
      </c>
      <c r="F36" s="18">
        <v>49.6</v>
      </c>
      <c r="G36" s="18">
        <f>F36-41.26</f>
        <v>8.340000000000003</v>
      </c>
      <c r="H36" s="4" t="s">
        <v>113</v>
      </c>
    </row>
    <row r="37" spans="1:8" ht="12.75">
      <c r="A37" s="13">
        <v>3</v>
      </c>
      <c r="B37" s="9">
        <v>18</v>
      </c>
      <c r="C37" s="15" t="s">
        <v>48</v>
      </c>
      <c r="D37" s="20" t="s">
        <v>51</v>
      </c>
      <c r="E37" s="9">
        <v>9</v>
      </c>
      <c r="F37" s="18">
        <v>49.87</v>
      </c>
      <c r="G37" s="18">
        <f>F37-41.26</f>
        <v>8.61</v>
      </c>
      <c r="H37" s="4" t="s">
        <v>113</v>
      </c>
    </row>
    <row r="38" spans="1:8" ht="12.75">
      <c r="A38" s="13">
        <v>4</v>
      </c>
      <c r="B38" s="9">
        <v>19</v>
      </c>
      <c r="C38" s="15" t="s">
        <v>114</v>
      </c>
      <c r="D38" s="20" t="s">
        <v>115</v>
      </c>
      <c r="E38" s="9">
        <v>9</v>
      </c>
      <c r="F38" s="18">
        <v>51.04</v>
      </c>
      <c r="G38" s="18">
        <f>F38-41.26</f>
        <v>9.780000000000001</v>
      </c>
      <c r="H38" s="4" t="s">
        <v>113</v>
      </c>
    </row>
    <row r="39" spans="1:9" ht="12.75">
      <c r="A39" s="13">
        <v>5</v>
      </c>
      <c r="B39" s="9">
        <v>21</v>
      </c>
      <c r="C39" s="15" t="s">
        <v>116</v>
      </c>
      <c r="D39" s="20" t="s">
        <v>117</v>
      </c>
      <c r="E39" s="9">
        <v>9</v>
      </c>
      <c r="F39" s="18">
        <v>51.4</v>
      </c>
      <c r="G39" s="18">
        <f>F39-41.26</f>
        <v>10.14</v>
      </c>
      <c r="H39" s="4" t="s">
        <v>113</v>
      </c>
      <c r="I39" s="4" t="s">
        <v>77</v>
      </c>
    </row>
    <row r="40" spans="1:8" ht="12.75">
      <c r="A40" s="13">
        <v>6</v>
      </c>
      <c r="B40" s="9">
        <v>15</v>
      </c>
      <c r="C40" s="15" t="s">
        <v>108</v>
      </c>
      <c r="D40" s="20" t="s">
        <v>56</v>
      </c>
      <c r="E40" s="9">
        <v>9</v>
      </c>
      <c r="F40" s="18">
        <v>53.09</v>
      </c>
      <c r="G40" s="18">
        <f>F40-41.26</f>
        <v>11.830000000000005</v>
      </c>
      <c r="H40" s="4" t="s">
        <v>113</v>
      </c>
    </row>
    <row r="41" spans="1:8" ht="12.75">
      <c r="A41" s="9">
        <v>7</v>
      </c>
      <c r="B41" s="9">
        <v>20</v>
      </c>
      <c r="C41" s="15" t="s">
        <v>118</v>
      </c>
      <c r="D41" s="20" t="s">
        <v>32</v>
      </c>
      <c r="E41" s="9">
        <v>13</v>
      </c>
      <c r="F41" s="18">
        <v>56.2</v>
      </c>
      <c r="G41" s="18">
        <f>F41-41.26</f>
        <v>14.940000000000005</v>
      </c>
      <c r="H41" s="4" t="s">
        <v>113</v>
      </c>
    </row>
    <row r="42" spans="1:8" ht="12.75">
      <c r="A42" s="1"/>
      <c r="B42" s="4"/>
      <c r="D42" s="4"/>
      <c r="E42" s="4"/>
      <c r="F42" s="18"/>
      <c r="G42" s="18"/>
      <c r="H42" s="4"/>
    </row>
    <row r="43" spans="1:8" ht="12.75">
      <c r="A43" s="1" t="s">
        <v>119</v>
      </c>
      <c r="B43" s="4"/>
      <c r="D43" s="4"/>
      <c r="E43" s="4"/>
      <c r="F43" s="18"/>
      <c r="G43" s="18"/>
      <c r="H43" s="4"/>
    </row>
    <row r="44" spans="1:8" ht="12.75">
      <c r="A44" s="13">
        <v>1</v>
      </c>
      <c r="B44" s="9">
        <v>11</v>
      </c>
      <c r="C44" s="15" t="s">
        <v>120</v>
      </c>
      <c r="D44" s="20" t="s">
        <v>44</v>
      </c>
      <c r="E44" s="9">
        <v>10</v>
      </c>
      <c r="F44" s="18">
        <v>48.2</v>
      </c>
      <c r="G44" s="18">
        <v>0</v>
      </c>
      <c r="H44" s="4" t="s">
        <v>30</v>
      </c>
    </row>
    <row r="45" spans="1:8" ht="12.75">
      <c r="A45" s="13">
        <v>2</v>
      </c>
      <c r="B45" s="9">
        <v>14</v>
      </c>
      <c r="C45" s="15" t="s">
        <v>121</v>
      </c>
      <c r="D45" s="20" t="s">
        <v>115</v>
      </c>
      <c r="E45" s="9">
        <v>9</v>
      </c>
      <c r="F45" s="18">
        <v>48.47</v>
      </c>
      <c r="G45" s="18">
        <f>F45-48.2</f>
        <v>0.269999999999996</v>
      </c>
      <c r="H45" s="4" t="s">
        <v>30</v>
      </c>
    </row>
    <row r="46" spans="1:9" ht="12.75">
      <c r="A46" s="13">
        <v>3</v>
      </c>
      <c r="B46" s="9">
        <v>10</v>
      </c>
      <c r="C46" s="15" t="s">
        <v>122</v>
      </c>
      <c r="D46" s="20" t="s">
        <v>123</v>
      </c>
      <c r="E46" s="9">
        <v>13</v>
      </c>
      <c r="F46" s="18">
        <v>48.7</v>
      </c>
      <c r="G46" s="18">
        <f>F46-48.2</f>
        <v>0.5</v>
      </c>
      <c r="H46" s="4" t="s">
        <v>30</v>
      </c>
      <c r="I46" s="4" t="s">
        <v>129</v>
      </c>
    </row>
    <row r="47" spans="1:8" ht="12.75">
      <c r="A47" s="13">
        <v>4</v>
      </c>
      <c r="B47" s="9">
        <v>13</v>
      </c>
      <c r="C47" s="15" t="s">
        <v>124</v>
      </c>
      <c r="D47" s="20" t="s">
        <v>125</v>
      </c>
      <c r="E47" s="9">
        <v>10</v>
      </c>
      <c r="F47" s="18">
        <v>49.73</v>
      </c>
      <c r="G47" s="18">
        <f>F47-48.2</f>
        <v>1.529999999999994</v>
      </c>
      <c r="H47" s="4" t="s">
        <v>30</v>
      </c>
    </row>
    <row r="48" spans="1:8" ht="12.75">
      <c r="A48" s="13">
        <v>5</v>
      </c>
      <c r="B48" s="9">
        <v>9</v>
      </c>
      <c r="C48" s="15" t="s">
        <v>100</v>
      </c>
      <c r="D48" s="20" t="s">
        <v>31</v>
      </c>
      <c r="E48" s="9">
        <v>12</v>
      </c>
      <c r="F48" s="18">
        <v>50.05</v>
      </c>
      <c r="G48" s="18">
        <f>F48-48.2</f>
        <v>1.8499999999999943</v>
      </c>
      <c r="H48" s="4" t="s">
        <v>30</v>
      </c>
    </row>
    <row r="49" spans="1:9" ht="12.75">
      <c r="A49" s="13">
        <v>6</v>
      </c>
      <c r="B49" s="9">
        <v>12</v>
      </c>
      <c r="C49" s="15" t="s">
        <v>105</v>
      </c>
      <c r="D49" s="20" t="s">
        <v>43</v>
      </c>
      <c r="E49" s="9">
        <v>11</v>
      </c>
      <c r="F49" s="18">
        <v>50.24</v>
      </c>
      <c r="G49" s="18">
        <f>F49-48.2</f>
        <v>2.039999999999999</v>
      </c>
      <c r="H49" s="4" t="s">
        <v>30</v>
      </c>
      <c r="I49" s="4"/>
    </row>
    <row r="50" spans="1:8" ht="12.75">
      <c r="A50" s="9">
        <v>7</v>
      </c>
      <c r="B50" s="9">
        <v>8</v>
      </c>
      <c r="C50" s="15" t="s">
        <v>126</v>
      </c>
      <c r="D50" s="20" t="s">
        <v>127</v>
      </c>
      <c r="E50" s="9">
        <v>14</v>
      </c>
      <c r="F50" s="18">
        <v>51.57</v>
      </c>
      <c r="G50" s="18">
        <f>F50-48.2</f>
        <v>3.3699999999999974</v>
      </c>
      <c r="H50" s="4" t="s">
        <v>30</v>
      </c>
    </row>
    <row r="51" spans="1:8" ht="12.75">
      <c r="A51" s="9">
        <v>8</v>
      </c>
      <c r="B51" s="9">
        <v>7</v>
      </c>
      <c r="C51" s="15" t="s">
        <v>126</v>
      </c>
      <c r="D51" s="20" t="s">
        <v>128</v>
      </c>
      <c r="E51" s="9">
        <v>11</v>
      </c>
      <c r="F51" s="18">
        <v>52.44</v>
      </c>
      <c r="G51" s="18">
        <f>F51-48.2</f>
        <v>4.239999999999995</v>
      </c>
      <c r="H51" s="4" t="s">
        <v>30</v>
      </c>
    </row>
    <row r="52" spans="1:8" ht="12.75">
      <c r="A52" s="1"/>
      <c r="B52" s="4"/>
      <c r="D52" s="4"/>
      <c r="E52" s="9"/>
      <c r="F52" s="18"/>
      <c r="G52" s="18"/>
      <c r="H52" s="4"/>
    </row>
    <row r="53" spans="1:8" ht="12.75">
      <c r="A53" s="1" t="s">
        <v>76</v>
      </c>
      <c r="B53" s="4"/>
      <c r="D53" s="4"/>
      <c r="E53" s="9"/>
      <c r="F53" s="18"/>
      <c r="G53" s="18"/>
      <c r="H53" s="4"/>
    </row>
    <row r="54" spans="1:8" ht="12.75">
      <c r="A54" s="13">
        <v>1</v>
      </c>
      <c r="B54" s="9">
        <v>6</v>
      </c>
      <c r="C54" s="15" t="s">
        <v>105</v>
      </c>
      <c r="D54" s="20" t="s">
        <v>56</v>
      </c>
      <c r="E54" s="9">
        <v>8</v>
      </c>
      <c r="F54" s="18">
        <v>49.07</v>
      </c>
      <c r="G54" s="18">
        <v>0</v>
      </c>
      <c r="H54" s="4" t="s">
        <v>56</v>
      </c>
    </row>
    <row r="55" spans="1:8" ht="12.75">
      <c r="A55" s="13">
        <v>2</v>
      </c>
      <c r="B55" s="9">
        <v>1</v>
      </c>
      <c r="C55" s="15" t="s">
        <v>100</v>
      </c>
      <c r="D55" s="20" t="s">
        <v>42</v>
      </c>
      <c r="E55" s="9">
        <v>10</v>
      </c>
      <c r="F55" s="18">
        <v>53.51</v>
      </c>
      <c r="G55" s="18">
        <f>F55-49.07</f>
        <v>4.439999999999998</v>
      </c>
      <c r="H55" s="4" t="s">
        <v>56</v>
      </c>
    </row>
    <row r="56" spans="1:8" ht="12.75">
      <c r="A56" s="13">
        <v>3</v>
      </c>
      <c r="B56" s="9">
        <v>4</v>
      </c>
      <c r="C56" s="15" t="s">
        <v>120</v>
      </c>
      <c r="D56" s="20" t="s">
        <v>131</v>
      </c>
      <c r="E56" s="9">
        <v>8</v>
      </c>
      <c r="F56" s="18">
        <v>54.32</v>
      </c>
      <c r="G56" s="18">
        <f>F56-49.07</f>
        <v>5.25</v>
      </c>
      <c r="H56" s="4" t="s">
        <v>56</v>
      </c>
    </row>
    <row r="57" spans="1:8" ht="12.75">
      <c r="A57" s="13">
        <v>4</v>
      </c>
      <c r="B57" s="9">
        <v>2</v>
      </c>
      <c r="C57" s="15" t="s">
        <v>122</v>
      </c>
      <c r="D57" s="20" t="s">
        <v>132</v>
      </c>
      <c r="E57" s="9">
        <v>8</v>
      </c>
      <c r="F57" s="18">
        <v>57.44</v>
      </c>
      <c r="G57" s="18">
        <f>F57-49.07</f>
        <v>8.369999999999997</v>
      </c>
      <c r="H57" s="4" t="s">
        <v>56</v>
      </c>
    </row>
    <row r="58" spans="1:8" ht="12.75">
      <c r="A58" s="13">
        <v>5</v>
      </c>
      <c r="B58" s="9">
        <v>5</v>
      </c>
      <c r="C58" s="15" t="s">
        <v>114</v>
      </c>
      <c r="D58" s="20" t="s">
        <v>133</v>
      </c>
      <c r="E58" s="9">
        <v>8</v>
      </c>
      <c r="F58" s="18">
        <v>62.28</v>
      </c>
      <c r="G58" s="18">
        <f>F58-49.07</f>
        <v>13.21</v>
      </c>
      <c r="H58" s="4" t="s">
        <v>56</v>
      </c>
    </row>
    <row r="59" spans="1:9" ht="12.75">
      <c r="A59" s="13">
        <v>6</v>
      </c>
      <c r="B59" s="9">
        <v>3</v>
      </c>
      <c r="C59" s="15" t="s">
        <v>134</v>
      </c>
      <c r="D59" s="20" t="s">
        <v>135</v>
      </c>
      <c r="E59" s="9">
        <v>9</v>
      </c>
      <c r="F59" s="18">
        <v>68.59</v>
      </c>
      <c r="G59" s="18">
        <f>F59-49.07</f>
        <v>19.520000000000003</v>
      </c>
      <c r="H59" s="4" t="s">
        <v>56</v>
      </c>
      <c r="I59" s="4" t="s">
        <v>77</v>
      </c>
    </row>
    <row r="60" spans="1:8" ht="12.75">
      <c r="A60" s="1"/>
      <c r="B60" s="9"/>
      <c r="C60" s="1"/>
      <c r="D60" s="4"/>
      <c r="E60" s="4"/>
      <c r="F60" s="18"/>
      <c r="G60" s="18"/>
      <c r="H60" s="4"/>
    </row>
    <row r="61" ht="15">
      <c r="A61" s="6" t="s">
        <v>85</v>
      </c>
    </row>
    <row r="62" spans="1:9" ht="12.75">
      <c r="A62" s="9">
        <v>1</v>
      </c>
      <c r="B62" s="9">
        <v>34</v>
      </c>
      <c r="C62" s="15" t="s">
        <v>96</v>
      </c>
      <c r="D62" s="20" t="s">
        <v>97</v>
      </c>
      <c r="E62" s="9">
        <v>14</v>
      </c>
      <c r="F62" s="18">
        <v>40.23</v>
      </c>
      <c r="G62" s="18">
        <v>0</v>
      </c>
      <c r="H62" s="4" t="s">
        <v>2</v>
      </c>
      <c r="I62" s="4" t="s">
        <v>130</v>
      </c>
    </row>
    <row r="63" spans="1:8" ht="12.75">
      <c r="A63" s="9">
        <v>2</v>
      </c>
      <c r="B63" s="9">
        <v>38</v>
      </c>
      <c r="C63" s="15" t="s">
        <v>90</v>
      </c>
      <c r="D63" s="20" t="s">
        <v>49</v>
      </c>
      <c r="E63" s="9">
        <v>13</v>
      </c>
      <c r="F63" s="18">
        <v>40.49</v>
      </c>
      <c r="G63" s="18">
        <f>F63-40.23</f>
        <v>0.2600000000000051</v>
      </c>
      <c r="H63" s="4" t="s">
        <v>38</v>
      </c>
    </row>
    <row r="64" spans="1:16" ht="12.75">
      <c r="A64" s="9">
        <v>3</v>
      </c>
      <c r="B64" s="9">
        <v>42</v>
      </c>
      <c r="C64" s="15" t="s">
        <v>48</v>
      </c>
      <c r="D64" s="20" t="s">
        <v>36</v>
      </c>
      <c r="E64" s="9">
        <v>13</v>
      </c>
      <c r="F64" s="18">
        <v>40.7</v>
      </c>
      <c r="G64" s="18">
        <f aca="true" t="shared" si="2" ref="G64:G103">F64-40.23</f>
        <v>0.47000000000000597</v>
      </c>
      <c r="H64" s="4" t="s">
        <v>38</v>
      </c>
      <c r="O64" s="8"/>
      <c r="P64"/>
    </row>
    <row r="65" spans="1:16" ht="12.75">
      <c r="A65" s="9">
        <v>4</v>
      </c>
      <c r="B65" s="9">
        <v>35</v>
      </c>
      <c r="C65" s="15" t="s">
        <v>98</v>
      </c>
      <c r="D65" s="20" t="s">
        <v>99</v>
      </c>
      <c r="E65" s="9">
        <v>13</v>
      </c>
      <c r="F65" s="18">
        <v>40.87</v>
      </c>
      <c r="G65" s="18">
        <f t="shared" si="2"/>
        <v>0.6400000000000006</v>
      </c>
      <c r="H65" s="4" t="s">
        <v>2</v>
      </c>
      <c r="O65" s="8"/>
      <c r="P65"/>
    </row>
    <row r="66" spans="1:16" ht="12.75">
      <c r="A66" s="9">
        <v>5</v>
      </c>
      <c r="B66" s="9">
        <v>16</v>
      </c>
      <c r="C66" s="15" t="s">
        <v>54</v>
      </c>
      <c r="D66" s="20" t="s">
        <v>55</v>
      </c>
      <c r="E66" s="9">
        <v>8</v>
      </c>
      <c r="F66" s="18">
        <v>41.26</v>
      </c>
      <c r="G66" s="18">
        <f t="shared" si="2"/>
        <v>1.0300000000000011</v>
      </c>
      <c r="H66" s="4" t="s">
        <v>113</v>
      </c>
      <c r="O66" s="8"/>
      <c r="P66"/>
    </row>
    <row r="67" spans="1:16" ht="12.75">
      <c r="A67" s="9">
        <v>6</v>
      </c>
      <c r="B67" s="9">
        <v>40</v>
      </c>
      <c r="C67" s="15" t="s">
        <v>91</v>
      </c>
      <c r="D67" s="20" t="s">
        <v>12</v>
      </c>
      <c r="E67" s="9">
        <v>18</v>
      </c>
      <c r="F67" s="18">
        <v>42</v>
      </c>
      <c r="G67" s="18">
        <f t="shared" si="2"/>
        <v>1.7700000000000031</v>
      </c>
      <c r="H67" s="4" t="s">
        <v>38</v>
      </c>
      <c r="O67" s="8"/>
      <c r="P67"/>
    </row>
    <row r="68" spans="1:16" ht="12.75">
      <c r="A68" s="9">
        <v>7</v>
      </c>
      <c r="B68" s="9">
        <v>32</v>
      </c>
      <c r="C68" s="15" t="s">
        <v>100</v>
      </c>
      <c r="D68" s="20" t="s">
        <v>64</v>
      </c>
      <c r="E68" s="9">
        <v>15</v>
      </c>
      <c r="F68" s="18">
        <v>42.85</v>
      </c>
      <c r="G68" s="18">
        <f t="shared" si="2"/>
        <v>2.6200000000000045</v>
      </c>
      <c r="H68" s="4" t="s">
        <v>2</v>
      </c>
      <c r="I68" s="4"/>
      <c r="O68" s="8"/>
      <c r="P68"/>
    </row>
    <row r="69" spans="1:16" ht="12.75">
      <c r="A69" s="9">
        <v>8</v>
      </c>
      <c r="B69" s="9">
        <v>26</v>
      </c>
      <c r="C69" s="15" t="s">
        <v>96</v>
      </c>
      <c r="D69" s="20" t="s">
        <v>59</v>
      </c>
      <c r="E69" s="9">
        <v>13</v>
      </c>
      <c r="F69" s="18">
        <v>43.41</v>
      </c>
      <c r="G69" s="18">
        <f t="shared" si="2"/>
        <v>3.1799999999999997</v>
      </c>
      <c r="H69" s="4" t="s">
        <v>37</v>
      </c>
      <c r="O69" s="8"/>
      <c r="P69"/>
    </row>
    <row r="70" spans="1:16" ht="12.75">
      <c r="A70" s="13">
        <v>9</v>
      </c>
      <c r="B70" s="9">
        <v>39</v>
      </c>
      <c r="C70" s="15" t="s">
        <v>91</v>
      </c>
      <c r="D70" s="20" t="s">
        <v>31</v>
      </c>
      <c r="E70" s="9">
        <v>16</v>
      </c>
      <c r="F70" s="18">
        <v>43.91</v>
      </c>
      <c r="G70" s="18">
        <f t="shared" si="2"/>
        <v>3.6799999999999997</v>
      </c>
      <c r="H70" s="4" t="s">
        <v>38</v>
      </c>
      <c r="I70" s="4" t="s">
        <v>77</v>
      </c>
      <c r="O70" s="8"/>
      <c r="P70"/>
    </row>
    <row r="71" spans="1:16" ht="12.75">
      <c r="A71" s="13">
        <v>10</v>
      </c>
      <c r="B71" s="9">
        <v>27</v>
      </c>
      <c r="C71" s="15" t="s">
        <v>105</v>
      </c>
      <c r="D71" s="20" t="s">
        <v>37</v>
      </c>
      <c r="E71" s="9">
        <v>14</v>
      </c>
      <c r="F71" s="18">
        <v>43.98</v>
      </c>
      <c r="G71" s="18">
        <f t="shared" si="2"/>
        <v>3.75</v>
      </c>
      <c r="H71" s="4" t="s">
        <v>37</v>
      </c>
      <c r="O71" s="8"/>
      <c r="P71"/>
    </row>
    <row r="72" spans="1:16" ht="12.75">
      <c r="A72" s="13">
        <v>11</v>
      </c>
      <c r="B72" s="9">
        <v>33</v>
      </c>
      <c r="C72" s="15" t="s">
        <v>100</v>
      </c>
      <c r="D72" s="20" t="s">
        <v>14</v>
      </c>
      <c r="E72" s="9">
        <v>16</v>
      </c>
      <c r="F72" s="18">
        <v>44.08</v>
      </c>
      <c r="G72" s="18">
        <f t="shared" si="2"/>
        <v>3.8500000000000014</v>
      </c>
      <c r="H72" s="4" t="s">
        <v>2</v>
      </c>
      <c r="I72" s="4"/>
      <c r="O72" s="8"/>
      <c r="P72"/>
    </row>
    <row r="73" spans="1:16" ht="12.75">
      <c r="A73" s="13">
        <v>12</v>
      </c>
      <c r="B73" s="9">
        <v>41</v>
      </c>
      <c r="C73" s="15" t="s">
        <v>92</v>
      </c>
      <c r="D73" s="20" t="s">
        <v>93</v>
      </c>
      <c r="E73" s="9">
        <v>14</v>
      </c>
      <c r="F73" s="18">
        <v>44.5</v>
      </c>
      <c r="G73" s="18">
        <f t="shared" si="2"/>
        <v>4.270000000000003</v>
      </c>
      <c r="H73" s="4" t="s">
        <v>38</v>
      </c>
      <c r="O73" s="8"/>
      <c r="P73"/>
    </row>
    <row r="74" spans="1:16" ht="12.75">
      <c r="A74" s="13">
        <v>13</v>
      </c>
      <c r="B74" s="9">
        <v>29</v>
      </c>
      <c r="C74" s="15" t="s">
        <v>101</v>
      </c>
      <c r="D74" s="20" t="s">
        <v>106</v>
      </c>
      <c r="E74" s="9">
        <v>10</v>
      </c>
      <c r="F74" s="18">
        <v>44.53</v>
      </c>
      <c r="G74" s="18">
        <f t="shared" si="2"/>
        <v>4.300000000000004</v>
      </c>
      <c r="H74" s="4" t="s">
        <v>37</v>
      </c>
      <c r="O74" s="8"/>
      <c r="P74"/>
    </row>
    <row r="75" spans="1:16" ht="12.75">
      <c r="A75" s="13">
        <v>14</v>
      </c>
      <c r="B75" s="9">
        <v>23</v>
      </c>
      <c r="C75" s="15" t="s">
        <v>18</v>
      </c>
      <c r="D75" s="20" t="s">
        <v>107</v>
      </c>
      <c r="E75" s="9">
        <v>9</v>
      </c>
      <c r="F75" s="18">
        <v>45.92</v>
      </c>
      <c r="G75" s="18">
        <f t="shared" si="2"/>
        <v>5.690000000000005</v>
      </c>
      <c r="H75" s="4" t="s">
        <v>37</v>
      </c>
      <c r="I75" s="4" t="s">
        <v>77</v>
      </c>
      <c r="O75" s="8"/>
      <c r="P75"/>
    </row>
    <row r="76" spans="1:8" ht="12.75">
      <c r="A76" s="13">
        <v>15</v>
      </c>
      <c r="B76" s="9">
        <v>36</v>
      </c>
      <c r="C76" s="15" t="s">
        <v>101</v>
      </c>
      <c r="D76" s="20" t="s">
        <v>102</v>
      </c>
      <c r="E76" s="9">
        <v>13</v>
      </c>
      <c r="F76" s="18">
        <v>45.94</v>
      </c>
      <c r="G76" s="18">
        <f t="shared" si="2"/>
        <v>5.710000000000001</v>
      </c>
      <c r="H76" s="4" t="s">
        <v>2</v>
      </c>
    </row>
    <row r="77" spans="1:9" ht="12.75">
      <c r="A77" s="13">
        <v>16</v>
      </c>
      <c r="B77" s="9">
        <v>37</v>
      </c>
      <c r="C77" s="15" t="s">
        <v>101</v>
      </c>
      <c r="D77" s="20" t="s">
        <v>103</v>
      </c>
      <c r="E77" s="9">
        <v>16</v>
      </c>
      <c r="F77" s="18">
        <v>45.98</v>
      </c>
      <c r="G77" s="18">
        <f t="shared" si="2"/>
        <v>5.75</v>
      </c>
      <c r="H77" s="4" t="s">
        <v>2</v>
      </c>
      <c r="I77" s="4"/>
    </row>
    <row r="78" spans="1:8" ht="12.75">
      <c r="A78" s="13">
        <v>17</v>
      </c>
      <c r="B78" s="9">
        <v>22</v>
      </c>
      <c r="C78" s="15" t="s">
        <v>108</v>
      </c>
      <c r="D78" s="20" t="s">
        <v>109</v>
      </c>
      <c r="E78" s="9">
        <v>11</v>
      </c>
      <c r="F78" s="18">
        <v>47.1</v>
      </c>
      <c r="G78" s="18">
        <f t="shared" si="2"/>
        <v>6.8700000000000045</v>
      </c>
      <c r="H78" s="4" t="s">
        <v>37</v>
      </c>
    </row>
    <row r="79" spans="1:8" ht="12.75">
      <c r="A79" s="13">
        <v>18</v>
      </c>
      <c r="B79" s="9">
        <v>15</v>
      </c>
      <c r="C79" s="15" t="s">
        <v>110</v>
      </c>
      <c r="D79" s="20" t="s">
        <v>111</v>
      </c>
      <c r="E79" s="9">
        <v>13</v>
      </c>
      <c r="F79" s="18">
        <v>47.79</v>
      </c>
      <c r="G79" s="18">
        <f t="shared" si="2"/>
        <v>7.560000000000002</v>
      </c>
      <c r="H79" s="4" t="s">
        <v>37</v>
      </c>
    </row>
    <row r="80" spans="1:8" ht="12.75">
      <c r="A80" s="13">
        <v>19</v>
      </c>
      <c r="B80" s="9">
        <v>31</v>
      </c>
      <c r="C80" s="15" t="s">
        <v>90</v>
      </c>
      <c r="D80" s="20" t="s">
        <v>104</v>
      </c>
      <c r="E80" s="9">
        <v>11</v>
      </c>
      <c r="F80" s="18">
        <v>47.9</v>
      </c>
      <c r="G80" s="18">
        <f t="shared" si="2"/>
        <v>7.670000000000002</v>
      </c>
      <c r="H80" s="4" t="s">
        <v>2</v>
      </c>
    </row>
    <row r="81" spans="1:8" ht="12.75">
      <c r="A81" s="13">
        <v>20</v>
      </c>
      <c r="B81" s="9">
        <v>11</v>
      </c>
      <c r="C81" s="15" t="s">
        <v>120</v>
      </c>
      <c r="D81" s="20" t="s">
        <v>44</v>
      </c>
      <c r="E81" s="9">
        <v>10</v>
      </c>
      <c r="F81" s="18">
        <v>48.2</v>
      </c>
      <c r="G81" s="18">
        <f t="shared" si="2"/>
        <v>7.970000000000006</v>
      </c>
      <c r="H81" s="4" t="s">
        <v>30</v>
      </c>
    </row>
    <row r="82" spans="1:8" ht="12.75">
      <c r="A82" s="13">
        <v>21</v>
      </c>
      <c r="B82" s="9">
        <v>14</v>
      </c>
      <c r="C82" s="15" t="s">
        <v>121</v>
      </c>
      <c r="D82" s="20" t="s">
        <v>115</v>
      </c>
      <c r="E82" s="9">
        <v>9</v>
      </c>
      <c r="F82" s="18">
        <v>48.47</v>
      </c>
      <c r="G82" s="18">
        <f t="shared" si="2"/>
        <v>8.240000000000002</v>
      </c>
      <c r="H82" s="4" t="s">
        <v>30</v>
      </c>
    </row>
    <row r="83" spans="1:9" ht="12.75">
      <c r="A83" s="13">
        <v>22</v>
      </c>
      <c r="B83" s="9">
        <v>10</v>
      </c>
      <c r="C83" s="15" t="s">
        <v>122</v>
      </c>
      <c r="D83" s="20" t="s">
        <v>123</v>
      </c>
      <c r="E83" s="9">
        <v>13</v>
      </c>
      <c r="F83" s="18">
        <v>48.7</v>
      </c>
      <c r="G83" s="18">
        <f t="shared" si="2"/>
        <v>8.470000000000006</v>
      </c>
      <c r="H83" s="4" t="s">
        <v>30</v>
      </c>
      <c r="I83" s="4" t="s">
        <v>129</v>
      </c>
    </row>
    <row r="84" spans="1:8" ht="12.75">
      <c r="A84" s="13">
        <v>23</v>
      </c>
      <c r="B84" s="9">
        <v>6</v>
      </c>
      <c r="C84" s="15" t="s">
        <v>105</v>
      </c>
      <c r="D84" s="20" t="s">
        <v>56</v>
      </c>
      <c r="E84" s="9">
        <v>8</v>
      </c>
      <c r="F84" s="18">
        <v>49.07</v>
      </c>
      <c r="G84" s="18">
        <f t="shared" si="2"/>
        <v>8.840000000000003</v>
      </c>
      <c r="H84" s="4" t="s">
        <v>56</v>
      </c>
    </row>
    <row r="85" spans="1:8" ht="12.75">
      <c r="A85" s="13">
        <v>24</v>
      </c>
      <c r="B85" s="9">
        <v>24</v>
      </c>
      <c r="C85" s="15" t="s">
        <v>48</v>
      </c>
      <c r="D85" s="20" t="s">
        <v>50</v>
      </c>
      <c r="E85" s="9">
        <v>12</v>
      </c>
      <c r="F85" s="18">
        <v>49.16</v>
      </c>
      <c r="G85" s="18">
        <f t="shared" si="2"/>
        <v>8.93</v>
      </c>
      <c r="H85" s="4" t="s">
        <v>37</v>
      </c>
    </row>
    <row r="86" spans="1:8" ht="12.75">
      <c r="A86" s="13">
        <v>25</v>
      </c>
      <c r="B86" s="9">
        <v>28</v>
      </c>
      <c r="C86" s="15" t="s">
        <v>101</v>
      </c>
      <c r="D86" s="20" t="s">
        <v>112</v>
      </c>
      <c r="E86" s="9">
        <v>13</v>
      </c>
      <c r="F86" s="18">
        <v>49.26</v>
      </c>
      <c r="G86" s="18">
        <f t="shared" si="2"/>
        <v>9.030000000000001</v>
      </c>
      <c r="H86" s="4" t="s">
        <v>37</v>
      </c>
    </row>
    <row r="87" spans="1:8" ht="12.75">
      <c r="A87" s="13">
        <v>26</v>
      </c>
      <c r="B87" s="9">
        <v>30</v>
      </c>
      <c r="C87" s="15" t="s">
        <v>90</v>
      </c>
      <c r="D87" s="20" t="s">
        <v>47</v>
      </c>
      <c r="E87" s="9">
        <v>8</v>
      </c>
      <c r="F87" s="18">
        <v>49.42</v>
      </c>
      <c r="G87" s="18">
        <f t="shared" si="2"/>
        <v>9.190000000000005</v>
      </c>
      <c r="H87" s="4" t="s">
        <v>2</v>
      </c>
    </row>
    <row r="88" spans="1:8" ht="12.75">
      <c r="A88" s="13">
        <v>27</v>
      </c>
      <c r="B88" s="9">
        <v>17</v>
      </c>
      <c r="C88" s="15" t="s">
        <v>40</v>
      </c>
      <c r="D88" s="20" t="s">
        <v>41</v>
      </c>
      <c r="E88" s="9">
        <v>10</v>
      </c>
      <c r="F88" s="18">
        <v>49.6</v>
      </c>
      <c r="G88" s="18">
        <f t="shared" si="2"/>
        <v>9.370000000000005</v>
      </c>
      <c r="H88" s="4" t="s">
        <v>113</v>
      </c>
    </row>
    <row r="89" spans="1:8" ht="12.75">
      <c r="A89" s="13">
        <v>28</v>
      </c>
      <c r="B89" s="9">
        <v>13</v>
      </c>
      <c r="C89" s="15" t="s">
        <v>124</v>
      </c>
      <c r="D89" s="20" t="s">
        <v>125</v>
      </c>
      <c r="E89" s="9">
        <v>10</v>
      </c>
      <c r="F89" s="18">
        <v>49.73</v>
      </c>
      <c r="G89" s="18">
        <f t="shared" si="2"/>
        <v>9.5</v>
      </c>
      <c r="H89" s="4" t="s">
        <v>30</v>
      </c>
    </row>
    <row r="90" spans="1:8" ht="12.75">
      <c r="A90" s="13">
        <v>29</v>
      </c>
      <c r="B90" s="9">
        <v>18</v>
      </c>
      <c r="C90" s="15" t="s">
        <v>48</v>
      </c>
      <c r="D90" s="20" t="s">
        <v>51</v>
      </c>
      <c r="E90" s="9">
        <v>9</v>
      </c>
      <c r="F90" s="18">
        <v>49.87</v>
      </c>
      <c r="G90" s="18">
        <f t="shared" si="2"/>
        <v>9.64</v>
      </c>
      <c r="H90" s="4" t="s">
        <v>113</v>
      </c>
    </row>
    <row r="91" spans="1:8" ht="12.75">
      <c r="A91" s="13">
        <v>30</v>
      </c>
      <c r="B91" s="9">
        <v>9</v>
      </c>
      <c r="C91" s="15" t="s">
        <v>100</v>
      </c>
      <c r="D91" s="20" t="s">
        <v>31</v>
      </c>
      <c r="E91" s="9">
        <v>12</v>
      </c>
      <c r="F91" s="18">
        <v>50.05</v>
      </c>
      <c r="G91" s="18">
        <f t="shared" si="2"/>
        <v>9.82</v>
      </c>
      <c r="H91" s="4" t="s">
        <v>30</v>
      </c>
    </row>
    <row r="92" spans="1:8" ht="12.75">
      <c r="A92" s="13">
        <v>31</v>
      </c>
      <c r="B92" s="9">
        <v>12</v>
      </c>
      <c r="C92" s="15" t="s">
        <v>105</v>
      </c>
      <c r="D92" s="20" t="s">
        <v>43</v>
      </c>
      <c r="E92" s="9">
        <v>11</v>
      </c>
      <c r="F92" s="18">
        <v>50.24</v>
      </c>
      <c r="G92" s="18">
        <f t="shared" si="2"/>
        <v>10.010000000000005</v>
      </c>
      <c r="H92" s="4" t="s">
        <v>30</v>
      </c>
    </row>
    <row r="93" spans="1:8" ht="12.75">
      <c r="A93" s="13">
        <v>32</v>
      </c>
      <c r="B93" s="9">
        <v>19</v>
      </c>
      <c r="C93" s="15" t="s">
        <v>114</v>
      </c>
      <c r="D93" s="20" t="s">
        <v>115</v>
      </c>
      <c r="E93" s="9">
        <v>9</v>
      </c>
      <c r="F93" s="18">
        <v>51.04</v>
      </c>
      <c r="G93" s="18">
        <f t="shared" si="2"/>
        <v>10.810000000000002</v>
      </c>
      <c r="H93" s="4" t="s">
        <v>113</v>
      </c>
    </row>
    <row r="94" spans="1:9" ht="12.75">
      <c r="A94" s="13">
        <v>33</v>
      </c>
      <c r="B94" s="9">
        <v>21</v>
      </c>
      <c r="C94" s="15" t="s">
        <v>116</v>
      </c>
      <c r="D94" s="20" t="s">
        <v>117</v>
      </c>
      <c r="E94" s="9">
        <v>9</v>
      </c>
      <c r="F94" s="18">
        <v>51.4</v>
      </c>
      <c r="G94" s="18">
        <f t="shared" si="2"/>
        <v>11.170000000000002</v>
      </c>
      <c r="H94" s="4" t="s">
        <v>113</v>
      </c>
      <c r="I94" s="4" t="s">
        <v>77</v>
      </c>
    </row>
    <row r="95" spans="1:8" ht="12.75">
      <c r="A95" s="13">
        <v>34</v>
      </c>
      <c r="B95" s="9">
        <v>8</v>
      </c>
      <c r="C95" s="15" t="s">
        <v>126</v>
      </c>
      <c r="D95" s="20" t="s">
        <v>127</v>
      </c>
      <c r="E95" s="9">
        <v>14</v>
      </c>
      <c r="F95" s="18">
        <v>51.57</v>
      </c>
      <c r="G95" s="18">
        <f t="shared" si="2"/>
        <v>11.340000000000003</v>
      </c>
      <c r="H95" s="4" t="s">
        <v>30</v>
      </c>
    </row>
    <row r="96" spans="1:8" ht="12.75">
      <c r="A96" s="13">
        <v>35</v>
      </c>
      <c r="B96" s="9">
        <v>7</v>
      </c>
      <c r="C96" s="15" t="s">
        <v>126</v>
      </c>
      <c r="D96" s="20" t="s">
        <v>128</v>
      </c>
      <c r="E96" s="9">
        <v>11</v>
      </c>
      <c r="F96" s="18">
        <v>52.44</v>
      </c>
      <c r="G96" s="18">
        <f t="shared" si="2"/>
        <v>12.21</v>
      </c>
      <c r="H96" s="4" t="s">
        <v>30</v>
      </c>
    </row>
    <row r="97" spans="1:8" ht="12.75">
      <c r="A97" s="13">
        <v>36</v>
      </c>
      <c r="B97" s="9">
        <v>15</v>
      </c>
      <c r="C97" s="15" t="s">
        <v>108</v>
      </c>
      <c r="D97" s="20" t="s">
        <v>56</v>
      </c>
      <c r="E97" s="9">
        <v>9</v>
      </c>
      <c r="F97" s="18">
        <v>53.09</v>
      </c>
      <c r="G97" s="18">
        <f t="shared" si="2"/>
        <v>12.860000000000007</v>
      </c>
      <c r="H97" s="4" t="s">
        <v>113</v>
      </c>
    </row>
    <row r="98" spans="1:8" ht="12.75">
      <c r="A98" s="13">
        <v>37</v>
      </c>
      <c r="B98" s="9">
        <v>1</v>
      </c>
      <c r="C98" s="15" t="s">
        <v>100</v>
      </c>
      <c r="D98" s="20" t="s">
        <v>42</v>
      </c>
      <c r="E98" s="9">
        <v>10</v>
      </c>
      <c r="F98" s="18">
        <v>53.51</v>
      </c>
      <c r="G98" s="18">
        <f t="shared" si="2"/>
        <v>13.280000000000001</v>
      </c>
      <c r="H98" s="4" t="s">
        <v>56</v>
      </c>
    </row>
    <row r="99" spans="1:8" ht="12.75">
      <c r="A99" s="13">
        <v>38</v>
      </c>
      <c r="B99" s="9">
        <v>4</v>
      </c>
      <c r="C99" s="15" t="s">
        <v>120</v>
      </c>
      <c r="D99" s="20" t="s">
        <v>131</v>
      </c>
      <c r="E99" s="9">
        <v>8</v>
      </c>
      <c r="F99" s="18">
        <v>54.32</v>
      </c>
      <c r="G99" s="18">
        <f t="shared" si="2"/>
        <v>14.090000000000003</v>
      </c>
      <c r="H99" s="4" t="s">
        <v>56</v>
      </c>
    </row>
    <row r="100" spans="1:8" ht="12.75">
      <c r="A100" s="13">
        <v>39</v>
      </c>
      <c r="B100" s="9">
        <v>20</v>
      </c>
      <c r="C100" s="15" t="s">
        <v>118</v>
      </c>
      <c r="D100" s="20" t="s">
        <v>32</v>
      </c>
      <c r="E100" s="9">
        <v>13</v>
      </c>
      <c r="F100" s="18">
        <v>56.2</v>
      </c>
      <c r="G100" s="18">
        <f t="shared" si="2"/>
        <v>15.970000000000006</v>
      </c>
      <c r="H100" s="4" t="s">
        <v>113</v>
      </c>
    </row>
    <row r="101" spans="1:8" ht="12.75">
      <c r="A101" s="13">
        <v>40</v>
      </c>
      <c r="B101" s="9">
        <v>2</v>
      </c>
      <c r="C101" s="15" t="s">
        <v>122</v>
      </c>
      <c r="D101" s="20" t="s">
        <v>132</v>
      </c>
      <c r="E101" s="9">
        <v>8</v>
      </c>
      <c r="F101" s="18">
        <v>57.44</v>
      </c>
      <c r="G101" s="18">
        <f t="shared" si="2"/>
        <v>17.21</v>
      </c>
      <c r="H101" s="4" t="s">
        <v>56</v>
      </c>
    </row>
    <row r="102" spans="1:8" ht="12.75">
      <c r="A102" s="13">
        <v>41</v>
      </c>
      <c r="B102" s="9">
        <v>5</v>
      </c>
      <c r="C102" s="15" t="s">
        <v>114</v>
      </c>
      <c r="D102" s="20" t="s">
        <v>133</v>
      </c>
      <c r="E102" s="9">
        <v>8</v>
      </c>
      <c r="F102" s="18">
        <v>62.28</v>
      </c>
      <c r="G102" s="18">
        <f t="shared" si="2"/>
        <v>22.050000000000004</v>
      </c>
      <c r="H102" s="4" t="s">
        <v>56</v>
      </c>
    </row>
    <row r="103" spans="1:9" ht="12.75">
      <c r="A103" s="13">
        <v>42</v>
      </c>
      <c r="B103" s="9">
        <v>3</v>
      </c>
      <c r="C103" s="15" t="s">
        <v>134</v>
      </c>
      <c r="D103" s="20" t="s">
        <v>135</v>
      </c>
      <c r="E103" s="9">
        <v>9</v>
      </c>
      <c r="F103" s="18">
        <v>68.59</v>
      </c>
      <c r="G103" s="18">
        <f t="shared" si="2"/>
        <v>28.360000000000007</v>
      </c>
      <c r="H103" s="4" t="s">
        <v>56</v>
      </c>
      <c r="I103" s="4" t="s">
        <v>77</v>
      </c>
    </row>
    <row r="104" spans="4:16" ht="12.75">
      <c r="D104" s="8"/>
      <c r="P104"/>
    </row>
    <row r="105" spans="4:16" ht="12.75">
      <c r="D105" s="8"/>
      <c r="P105"/>
    </row>
    <row r="106" spans="4:16" ht="12.75">
      <c r="D106" s="8"/>
      <c r="P106"/>
    </row>
    <row r="107" spans="4:16" ht="12.75">
      <c r="D107" s="8"/>
      <c r="P107"/>
    </row>
    <row r="108" spans="4:16" ht="12.75">
      <c r="D108" s="8"/>
      <c r="P108"/>
    </row>
    <row r="109" spans="4:16" ht="12.75">
      <c r="D109" s="8"/>
      <c r="P109"/>
    </row>
    <row r="110" spans="4:16" ht="12.75">
      <c r="D110" s="8"/>
      <c r="P110"/>
    </row>
    <row r="111" spans="4:16" ht="12.75">
      <c r="D111" s="8"/>
      <c r="P111"/>
    </row>
    <row r="112" spans="4:16" ht="12.75">
      <c r="D112" s="8"/>
      <c r="P112"/>
    </row>
    <row r="113" spans="4:16" ht="12.75">
      <c r="D113" s="8"/>
      <c r="P113"/>
    </row>
    <row r="114" spans="4:16" ht="12.75">
      <c r="D114" s="8"/>
      <c r="P114"/>
    </row>
    <row r="115" spans="4:16" ht="12.75">
      <c r="D115" s="8"/>
      <c r="P115"/>
    </row>
    <row r="116" spans="4:16" ht="12.75">
      <c r="D116" s="8"/>
      <c r="P116"/>
    </row>
    <row r="117" spans="4:16" ht="12.75">
      <c r="D117" s="8"/>
      <c r="P117"/>
    </row>
    <row r="118" spans="4:16" ht="12.75">
      <c r="D118" s="8"/>
      <c r="P118"/>
    </row>
    <row r="119" spans="4:16" ht="12.75">
      <c r="D119" s="8"/>
      <c r="P119"/>
    </row>
    <row r="120" spans="4:16" ht="12.75">
      <c r="D120" s="8"/>
      <c r="P120"/>
    </row>
    <row r="121" spans="4:16" ht="12.75">
      <c r="D121" s="8"/>
      <c r="P121"/>
    </row>
    <row r="122" spans="4:16" ht="12.75">
      <c r="D122" s="8"/>
      <c r="P122"/>
    </row>
    <row r="123" spans="4:16" ht="12.75">
      <c r="D123" s="8"/>
      <c r="P123"/>
    </row>
    <row r="124" spans="4:16" ht="12.75">
      <c r="D124" s="8"/>
      <c r="P124"/>
    </row>
    <row r="125" spans="4:16" ht="12.75">
      <c r="D125" s="8"/>
      <c r="P125"/>
    </row>
    <row r="126" spans="4:16" ht="12.75">
      <c r="D126" s="8"/>
      <c r="P126"/>
    </row>
    <row r="167" ht="12.75">
      <c r="I167" s="4"/>
    </row>
    <row r="168" ht="12.75">
      <c r="I168" s="4"/>
    </row>
    <row r="204" ht="12.75">
      <c r="P204"/>
    </row>
    <row r="205" ht="12.75">
      <c r="P205"/>
    </row>
    <row r="206" ht="12.75">
      <c r="P206"/>
    </row>
    <row r="207" ht="12.75">
      <c r="P207"/>
    </row>
    <row r="208" ht="12.75">
      <c r="P208"/>
    </row>
    <row r="209" ht="12.75">
      <c r="P209"/>
    </row>
    <row r="210" ht="12.75">
      <c r="P210"/>
    </row>
    <row r="211" ht="12.75">
      <c r="P211"/>
    </row>
    <row r="212" ht="12.75">
      <c r="P212"/>
    </row>
    <row r="213" ht="12.75">
      <c r="P213"/>
    </row>
    <row r="214" ht="12.75">
      <c r="P214"/>
    </row>
    <row r="215" ht="12.75">
      <c r="P215"/>
    </row>
    <row r="216" ht="12.75">
      <c r="P216"/>
    </row>
    <row r="217" ht="12.75">
      <c r="P217"/>
    </row>
    <row r="218" ht="12.75">
      <c r="P218"/>
    </row>
    <row r="219" ht="12.75">
      <c r="P219"/>
    </row>
    <row r="220" ht="12.75">
      <c r="P220"/>
    </row>
    <row r="221" ht="12.75">
      <c r="P221"/>
    </row>
    <row r="222" ht="12.75">
      <c r="P222"/>
    </row>
    <row r="223" ht="12.75">
      <c r="P223"/>
    </row>
    <row r="224" ht="12.75">
      <c r="P224"/>
    </row>
    <row r="225" ht="12.75">
      <c r="P225"/>
    </row>
    <row r="226" ht="12.75">
      <c r="P226"/>
    </row>
    <row r="227" ht="12.75">
      <c r="P227"/>
    </row>
    <row r="228" ht="12.75">
      <c r="P228"/>
    </row>
    <row r="229" ht="12.75">
      <c r="P229"/>
    </row>
    <row r="230" ht="12.75">
      <c r="P230"/>
    </row>
    <row r="231" ht="12.75">
      <c r="P231"/>
    </row>
    <row r="232" ht="12.75">
      <c r="P232"/>
    </row>
    <row r="233" ht="12.75">
      <c r="P233"/>
    </row>
    <row r="234" ht="12.75">
      <c r="P234"/>
    </row>
    <row r="235" ht="12.75">
      <c r="P235"/>
    </row>
    <row r="236" ht="12.75">
      <c r="P236"/>
    </row>
    <row r="237" ht="12.75">
      <c r="P237"/>
    </row>
    <row r="238" ht="12.75">
      <c r="P238"/>
    </row>
    <row r="239" spans="4:16" ht="12.75">
      <c r="D239" s="8"/>
      <c r="P239"/>
    </row>
    <row r="240" spans="4:16" ht="12.75">
      <c r="D240" s="8"/>
      <c r="P240"/>
    </row>
    <row r="241" ht="12.75">
      <c r="P241"/>
    </row>
    <row r="242" ht="12.75">
      <c r="P242"/>
    </row>
    <row r="243" ht="12.75">
      <c r="P243"/>
    </row>
    <row r="244" ht="12.75">
      <c r="P244"/>
    </row>
    <row r="245" ht="12.75">
      <c r="P245"/>
    </row>
    <row r="246" ht="12.75">
      <c r="P246"/>
    </row>
    <row r="247" ht="12.75">
      <c r="P247"/>
    </row>
    <row r="248" ht="12.75">
      <c r="P248"/>
    </row>
    <row r="249" ht="12.75">
      <c r="P249"/>
    </row>
    <row r="250" spans="13:16" ht="12.75">
      <c r="M250" s="9"/>
      <c r="P250"/>
    </row>
    <row r="251" ht="12.75">
      <c r="P251"/>
    </row>
    <row r="252" ht="12.75">
      <c r="P252"/>
    </row>
    <row r="253" ht="12.75">
      <c r="P253"/>
    </row>
    <row r="254" ht="12.75">
      <c r="P254"/>
    </row>
    <row r="255" ht="12.75">
      <c r="P255"/>
    </row>
    <row r="256" ht="12.75">
      <c r="P256"/>
    </row>
    <row r="257" spans="13:16" ht="12.75">
      <c r="M257" s="13"/>
      <c r="P257"/>
    </row>
    <row r="258" ht="12.75">
      <c r="P258"/>
    </row>
    <row r="259" ht="12.75">
      <c r="P259"/>
    </row>
    <row r="260" ht="12.75">
      <c r="P260"/>
    </row>
    <row r="261" spans="13:16" ht="12.75">
      <c r="M261" s="13"/>
      <c r="P261"/>
    </row>
    <row r="262" ht="12.75">
      <c r="P262"/>
    </row>
    <row r="263" ht="12.75">
      <c r="P263"/>
    </row>
    <row r="264" spans="13:16" ht="12.75">
      <c r="M264" s="13"/>
      <c r="P264"/>
    </row>
    <row r="265" spans="13:16" ht="12.75">
      <c r="M265" s="13"/>
      <c r="P265"/>
    </row>
    <row r="266" spans="13:16" ht="12.75">
      <c r="M266" s="13"/>
      <c r="P266"/>
    </row>
    <row r="267" spans="13:16" ht="12.75">
      <c r="M267" s="13"/>
      <c r="P267"/>
    </row>
    <row r="268" spans="13:16" ht="12.75">
      <c r="M268" s="13"/>
      <c r="P268"/>
    </row>
    <row r="269" spans="13:16" ht="12.75">
      <c r="M269" s="13"/>
      <c r="P269"/>
    </row>
    <row r="270" ht="12.75">
      <c r="P270"/>
    </row>
    <row r="271" ht="12.75">
      <c r="P271"/>
    </row>
    <row r="272" ht="12.75">
      <c r="P272"/>
    </row>
    <row r="273" ht="12.75">
      <c r="P273"/>
    </row>
    <row r="274" spans="13:16" ht="12.75">
      <c r="M274" s="13"/>
      <c r="P274"/>
    </row>
    <row r="275" spans="13:16" ht="12.75">
      <c r="M275" s="13"/>
      <c r="P275"/>
    </row>
    <row r="276" ht="12.75">
      <c r="P276"/>
    </row>
    <row r="277" spans="13:16" ht="12.75">
      <c r="M277" s="13"/>
      <c r="P277"/>
    </row>
    <row r="278" spans="13:16" ht="12.75">
      <c r="M278" s="13"/>
      <c r="P278"/>
    </row>
    <row r="279" spans="13:16" ht="12.75">
      <c r="M279" s="13"/>
      <c r="P279"/>
    </row>
    <row r="280" spans="13:16" ht="12.75">
      <c r="M280" s="13"/>
      <c r="P280"/>
    </row>
    <row r="281" spans="13:16" ht="12.75">
      <c r="M281" s="13"/>
      <c r="P281"/>
    </row>
    <row r="282" ht="12.75">
      <c r="P282"/>
    </row>
    <row r="283" ht="12.75">
      <c r="P283"/>
    </row>
    <row r="284" spans="13:16" ht="12.75">
      <c r="M284" s="13"/>
      <c r="P284"/>
    </row>
    <row r="285" ht="12.75">
      <c r="P285"/>
    </row>
    <row r="286" ht="12.75">
      <c r="M286" s="13"/>
    </row>
    <row r="290" spans="14:16" ht="12.75">
      <c r="N290" s="9"/>
      <c r="O290" s="15"/>
      <c r="P290" s="20"/>
    </row>
    <row r="293" ht="12.75">
      <c r="M293" s="13"/>
    </row>
    <row r="296" ht="12.75">
      <c r="M296" s="13"/>
    </row>
    <row r="297" spans="14:16" ht="12.75">
      <c r="N297" s="9"/>
      <c r="O297" s="15"/>
      <c r="P297" s="20"/>
    </row>
    <row r="299" ht="12.75">
      <c r="M299" s="13"/>
    </row>
    <row r="300" spans="17:20" ht="12.75">
      <c r="Q300" s="9"/>
      <c r="R300" s="18"/>
      <c r="S300" s="18"/>
      <c r="T300" s="4"/>
    </row>
    <row r="301" spans="14:16" ht="12.75">
      <c r="N301" s="9"/>
      <c r="O301" s="15"/>
      <c r="P301" s="20"/>
    </row>
    <row r="302" ht="12.75">
      <c r="M302" s="13"/>
    </row>
    <row r="304" spans="13:16" ht="12.75">
      <c r="M304" s="13"/>
      <c r="N304" s="9"/>
      <c r="O304" s="15"/>
      <c r="P304" s="20"/>
    </row>
    <row r="305" spans="14:16" ht="12.75">
      <c r="N305" s="9"/>
      <c r="O305" s="15"/>
      <c r="P305" s="20"/>
    </row>
    <row r="306" spans="14:16" ht="12.75">
      <c r="N306" s="9"/>
      <c r="O306" s="15"/>
      <c r="P306" s="20"/>
    </row>
    <row r="307" spans="14:20" ht="12.75">
      <c r="N307" s="9"/>
      <c r="O307" s="15"/>
      <c r="P307" s="20"/>
      <c r="Q307" s="9"/>
      <c r="R307" s="18"/>
      <c r="S307" s="18"/>
      <c r="T307" s="4"/>
    </row>
    <row r="308" spans="14:16" ht="12.75">
      <c r="N308" s="9"/>
      <c r="O308" s="15"/>
      <c r="P308" s="20"/>
    </row>
    <row r="309" spans="14:16" ht="12.75">
      <c r="N309" s="9"/>
      <c r="O309" s="15"/>
      <c r="P309" s="20"/>
    </row>
    <row r="311" spans="17:20" ht="12.75">
      <c r="Q311" s="9"/>
      <c r="R311" s="18"/>
      <c r="S311" s="18"/>
      <c r="T311" s="4"/>
    </row>
    <row r="314" spans="14:20" ht="12.75">
      <c r="N314" s="9"/>
      <c r="O314" s="15"/>
      <c r="P314" s="20"/>
      <c r="Q314" s="9"/>
      <c r="R314" s="18"/>
      <c r="S314" s="18"/>
      <c r="T314" s="4"/>
    </row>
    <row r="315" spans="14:20" ht="12.75">
      <c r="N315" s="9"/>
      <c r="O315" s="15"/>
      <c r="P315" s="20"/>
      <c r="Q315" s="9"/>
      <c r="R315" s="18"/>
      <c r="S315" s="18"/>
      <c r="T315" s="4"/>
    </row>
    <row r="316" spans="17:20" ht="12.75">
      <c r="Q316" s="9"/>
      <c r="R316" s="18"/>
      <c r="S316" s="18"/>
      <c r="T316" s="4"/>
    </row>
    <row r="317" spans="13:20" ht="12.75">
      <c r="M317" s="13"/>
      <c r="N317" s="9"/>
      <c r="O317" s="15"/>
      <c r="P317" s="20"/>
      <c r="Q317" s="9"/>
      <c r="R317" s="18"/>
      <c r="S317" s="18"/>
      <c r="T317" s="4"/>
    </row>
    <row r="318" spans="14:20" ht="12.75">
      <c r="N318" s="9"/>
      <c r="O318" s="15"/>
      <c r="P318" s="20"/>
      <c r="Q318" s="9"/>
      <c r="R318" s="18"/>
      <c r="S318" s="18"/>
      <c r="T318" s="4"/>
    </row>
    <row r="319" spans="13:20" ht="12.75">
      <c r="M319" s="13"/>
      <c r="N319" s="9"/>
      <c r="O319" s="15"/>
      <c r="P319" s="20"/>
      <c r="Q319" s="9"/>
      <c r="R319" s="18"/>
      <c r="S319" s="18"/>
      <c r="T319" s="4"/>
    </row>
    <row r="320" spans="13:16" ht="12.75">
      <c r="M320" s="13"/>
      <c r="N320" s="9"/>
      <c r="O320" s="15"/>
      <c r="P320" s="20"/>
    </row>
    <row r="321" spans="13:16" ht="12.75">
      <c r="M321" s="13"/>
      <c r="N321" s="9"/>
      <c r="O321" s="15"/>
      <c r="P321" s="20"/>
    </row>
    <row r="322" ht="12.75">
      <c r="M322" s="13"/>
    </row>
    <row r="323" ht="12.75">
      <c r="M323" s="13"/>
    </row>
    <row r="324" spans="13:20" ht="12.75">
      <c r="M324" s="13"/>
      <c r="N324" s="9"/>
      <c r="O324" s="15"/>
      <c r="P324" s="20"/>
      <c r="Q324" s="9"/>
      <c r="R324" s="18"/>
      <c r="S324" s="18"/>
      <c r="T324" s="4"/>
    </row>
    <row r="325" spans="13:20" ht="12.75">
      <c r="M325" s="13"/>
      <c r="Q325" s="9"/>
      <c r="R325" s="18"/>
      <c r="S325" s="18"/>
      <c r="T325" s="4"/>
    </row>
    <row r="326" spans="14:16" ht="12.75">
      <c r="N326" s="9"/>
      <c r="O326" s="15"/>
      <c r="P326" s="20"/>
    </row>
    <row r="327" spans="17:20" ht="12.75">
      <c r="Q327" s="9"/>
      <c r="R327" s="18"/>
      <c r="S327" s="18"/>
      <c r="T327" s="4"/>
    </row>
    <row r="328" spans="17:20" ht="12.75">
      <c r="Q328" s="9"/>
      <c r="R328" s="18"/>
      <c r="S328" s="18"/>
      <c r="T328" s="4"/>
    </row>
    <row r="329" spans="17:20" ht="12.75">
      <c r="Q329" s="9"/>
      <c r="R329" s="18"/>
      <c r="S329" s="18"/>
      <c r="T329" s="4"/>
    </row>
    <row r="330" spans="17:20" ht="12.75">
      <c r="Q330" s="9"/>
      <c r="R330" s="18"/>
      <c r="S330" s="18"/>
      <c r="T330" s="4"/>
    </row>
    <row r="331" spans="17:20" ht="12.75">
      <c r="Q331" s="9"/>
      <c r="R331" s="18"/>
      <c r="S331" s="18"/>
      <c r="T331" s="4"/>
    </row>
    <row r="332" ht="12.75">
      <c r="M332" s="13"/>
    </row>
    <row r="333" spans="13:16" ht="12.75">
      <c r="M333" s="13"/>
      <c r="N333" s="9"/>
      <c r="O333" s="15"/>
      <c r="P333" s="20"/>
    </row>
    <row r="334" spans="17:20" ht="12.75">
      <c r="Q334" s="9"/>
      <c r="R334" s="18"/>
      <c r="S334" s="18"/>
      <c r="T334" s="4"/>
    </row>
    <row r="336" spans="13:20" ht="12.75">
      <c r="M336" s="13"/>
      <c r="N336" s="9"/>
      <c r="O336" s="15"/>
      <c r="P336" s="20"/>
      <c r="Q336" s="9"/>
      <c r="R336" s="18"/>
      <c r="S336" s="18"/>
      <c r="T336" s="4"/>
    </row>
    <row r="339" spans="14:16" ht="12.75">
      <c r="N339" s="9"/>
      <c r="O339" s="15"/>
      <c r="P339" s="20"/>
    </row>
    <row r="341" ht="12.75">
      <c r="M341" s="13"/>
    </row>
    <row r="342" spans="13:16" ht="12.75">
      <c r="M342" s="13"/>
      <c r="N342" s="9"/>
      <c r="O342" s="15"/>
      <c r="P342" s="20"/>
    </row>
    <row r="343" spans="17:20" ht="12.75">
      <c r="Q343" s="9"/>
      <c r="R343" s="18"/>
      <c r="S343" s="18"/>
      <c r="T343" s="4"/>
    </row>
    <row r="344" spans="13:16" ht="12.75">
      <c r="M344" s="13"/>
      <c r="N344" s="9"/>
      <c r="O344" s="15"/>
      <c r="P344" s="20"/>
    </row>
    <row r="345" ht="12.75">
      <c r="M345" s="13"/>
    </row>
    <row r="346" spans="17:20" ht="12.75">
      <c r="Q346" s="9"/>
      <c r="R346" s="18"/>
      <c r="S346" s="18"/>
      <c r="T346" s="4"/>
    </row>
    <row r="349" spans="17:20" ht="12.75">
      <c r="Q349" s="9"/>
      <c r="R349" s="18"/>
      <c r="S349" s="18"/>
      <c r="T349" s="4"/>
    </row>
    <row r="352" spans="17:20" ht="12.75">
      <c r="Q352" s="9"/>
      <c r="R352" s="18"/>
      <c r="S352" s="18"/>
      <c r="T352" s="4"/>
    </row>
    <row r="354" spans="17:20" ht="12.75">
      <c r="Q354" s="9"/>
      <c r="R354" s="18"/>
      <c r="S354" s="18"/>
      <c r="T354" s="4"/>
    </row>
    <row r="355" ht="12.75">
      <c r="M355" s="13"/>
    </row>
    <row r="357" spans="14:16" ht="12.75">
      <c r="N357" s="9"/>
      <c r="O357" s="15"/>
      <c r="P357" s="20"/>
    </row>
    <row r="359" spans="14:16" ht="12.75">
      <c r="N359" s="9"/>
      <c r="O359" s="15"/>
      <c r="P359" s="20"/>
    </row>
    <row r="360" spans="14:16" ht="12.75">
      <c r="N360" s="9"/>
      <c r="O360" s="15"/>
      <c r="P360" s="20"/>
    </row>
    <row r="361" spans="14:16" ht="12.75">
      <c r="N361" s="9"/>
      <c r="O361" s="15"/>
      <c r="P361" s="20"/>
    </row>
    <row r="362" spans="14:16" ht="12.75">
      <c r="N362" s="9"/>
      <c r="O362" s="15"/>
      <c r="P362" s="20"/>
    </row>
    <row r="363" spans="14:16" ht="12.75">
      <c r="N363" s="9"/>
      <c r="O363" s="15"/>
      <c r="P363" s="20"/>
    </row>
    <row r="364" spans="14:16" ht="12.75">
      <c r="N364" s="9"/>
      <c r="O364" s="15"/>
      <c r="P364" s="20"/>
    </row>
    <row r="365" spans="14:16" ht="12.75">
      <c r="N365" s="9"/>
      <c r="O365" s="15"/>
      <c r="P365" s="20"/>
    </row>
    <row r="367" spans="17:20" ht="12.75">
      <c r="Q367" s="9"/>
      <c r="R367" s="18"/>
      <c r="S367" s="18"/>
      <c r="T367" s="4"/>
    </row>
    <row r="369" spans="17:20" ht="12.75">
      <c r="Q369" s="9"/>
      <c r="R369" s="18"/>
      <c r="S369" s="18"/>
      <c r="T369" s="4"/>
    </row>
    <row r="370" spans="17:20" ht="12.75">
      <c r="Q370" s="9"/>
      <c r="R370" s="18"/>
      <c r="S370" s="18"/>
      <c r="T370" s="4"/>
    </row>
    <row r="371" spans="17:20" ht="12.75">
      <c r="Q371" s="9"/>
      <c r="R371" s="18"/>
      <c r="S371" s="18"/>
      <c r="T371" s="4"/>
    </row>
    <row r="372" spans="14:20" ht="12.75">
      <c r="N372" s="9"/>
      <c r="O372" s="15"/>
      <c r="P372" s="20"/>
      <c r="Q372" s="9"/>
      <c r="R372" s="18"/>
      <c r="S372" s="18"/>
      <c r="T372" s="4"/>
    </row>
    <row r="373" spans="14:20" ht="12.75">
      <c r="N373" s="9"/>
      <c r="O373" s="15"/>
      <c r="P373" s="20"/>
      <c r="Q373" s="9"/>
      <c r="R373" s="18"/>
      <c r="S373" s="18"/>
      <c r="T373" s="4"/>
    </row>
    <row r="374" spans="17:20" ht="12.75">
      <c r="Q374" s="9"/>
      <c r="R374" s="18"/>
      <c r="S374" s="18"/>
      <c r="T374" s="4"/>
    </row>
    <row r="375" spans="17:20" ht="12.75">
      <c r="Q375" s="9"/>
      <c r="R375" s="18"/>
      <c r="S375" s="18"/>
      <c r="T375" s="4"/>
    </row>
    <row r="376" spans="14:16" ht="12.75">
      <c r="N376" s="9"/>
      <c r="O376" s="15"/>
      <c r="P376" s="20"/>
    </row>
    <row r="381" spans="14:16" ht="12.75">
      <c r="N381" s="9"/>
      <c r="O381" s="15"/>
      <c r="P381" s="20"/>
    </row>
    <row r="382" spans="14:20" ht="12.75">
      <c r="N382" s="9"/>
      <c r="O382" s="15"/>
      <c r="P382" s="20"/>
      <c r="Q382" s="9"/>
      <c r="R382" s="18"/>
      <c r="S382" s="18"/>
      <c r="T382" s="4"/>
    </row>
    <row r="383" spans="4:20" ht="12.75">
      <c r="D383" s="8"/>
      <c r="Q383" s="9"/>
      <c r="R383" s="18"/>
      <c r="S383" s="18"/>
      <c r="T383" s="4"/>
    </row>
    <row r="384" spans="4:16" ht="12.75">
      <c r="D384" s="8"/>
      <c r="N384" s="9"/>
      <c r="O384" s="15"/>
      <c r="P384" s="20"/>
    </row>
    <row r="385" spans="4:16" ht="12.75">
      <c r="D385" s="8"/>
      <c r="N385" s="9"/>
      <c r="O385" s="15"/>
      <c r="P385" s="20"/>
    </row>
    <row r="386" spans="4:21" ht="12.75">
      <c r="D386" s="8"/>
      <c r="Q386" s="9"/>
      <c r="R386" s="18"/>
      <c r="S386" s="18"/>
      <c r="T386" s="4"/>
      <c r="U386" s="4"/>
    </row>
    <row r="387" ht="12.75">
      <c r="D387" s="8"/>
    </row>
    <row r="388" ht="12.75">
      <c r="D388" s="8"/>
    </row>
    <row r="389" ht="12.75">
      <c r="D389" s="8"/>
    </row>
    <row r="390" ht="12.75">
      <c r="D390" s="8"/>
    </row>
    <row r="391" spans="4:21" ht="12.75">
      <c r="D391" s="8"/>
      <c r="Q391" s="9"/>
      <c r="R391" s="18"/>
      <c r="S391" s="18"/>
      <c r="T391" s="4"/>
      <c r="U391" s="4"/>
    </row>
    <row r="392" spans="4:21" ht="12.75">
      <c r="D392" s="8"/>
      <c r="Q392" s="9"/>
      <c r="R392" s="18"/>
      <c r="S392" s="18"/>
      <c r="T392" s="4"/>
      <c r="U392" s="4"/>
    </row>
    <row r="393" ht="12.75">
      <c r="D393" s="8"/>
    </row>
    <row r="394" spans="4:21" ht="12.75">
      <c r="D394" s="8"/>
      <c r="Q394" s="9"/>
      <c r="R394" s="18"/>
      <c r="S394" s="18"/>
      <c r="T394" s="4"/>
      <c r="U394" s="4"/>
    </row>
    <row r="395" spans="4:21" ht="12.75">
      <c r="D395" s="8"/>
      <c r="N395" s="9"/>
      <c r="O395" s="15"/>
      <c r="P395" s="20"/>
      <c r="Q395" s="9"/>
      <c r="R395" s="18"/>
      <c r="S395" s="18"/>
      <c r="T395" s="4"/>
      <c r="U395" s="4"/>
    </row>
    <row r="396" ht="12.75">
      <c r="D396" s="8"/>
    </row>
    <row r="397" spans="4:16" ht="12.75">
      <c r="D397" s="8"/>
      <c r="P397"/>
    </row>
    <row r="398" spans="4:16" ht="12.75">
      <c r="D398" s="8"/>
      <c r="P398"/>
    </row>
    <row r="399" spans="4:16" ht="12.75">
      <c r="D399" s="8"/>
      <c r="P399"/>
    </row>
    <row r="400" spans="4:16" ht="12.75">
      <c r="D400" s="8"/>
      <c r="P400"/>
    </row>
    <row r="401" spans="4:16" ht="12.75">
      <c r="D401" s="8"/>
      <c r="P401"/>
    </row>
    <row r="402" spans="4:16" ht="12.75">
      <c r="D402" s="8"/>
      <c r="P402"/>
    </row>
    <row r="403" spans="4:16" ht="12.75">
      <c r="D403" s="8"/>
      <c r="P403"/>
    </row>
    <row r="404" spans="4:16" ht="12.75">
      <c r="D404" s="8"/>
      <c r="P404"/>
    </row>
    <row r="405" spans="4:21" ht="12.75">
      <c r="D405" s="8"/>
      <c r="P405"/>
      <c r="Q405" s="9"/>
      <c r="R405" s="18"/>
      <c r="S405" s="18"/>
      <c r="T405" s="4"/>
      <c r="U405" s="4"/>
    </row>
    <row r="406" spans="4:16" ht="12.75">
      <c r="D406" s="8"/>
      <c r="P406"/>
    </row>
    <row r="407" spans="4:16" ht="12.75">
      <c r="D407" s="8"/>
      <c r="P407"/>
    </row>
    <row r="408" spans="4:16" ht="12.75">
      <c r="D408" s="8"/>
      <c r="P408"/>
    </row>
    <row r="409" ht="12.75">
      <c r="P409"/>
    </row>
    <row r="410" spans="4:16" ht="12.75">
      <c r="D410" s="8"/>
      <c r="P410"/>
    </row>
    <row r="411" spans="4:16" ht="12.75">
      <c r="D411" s="8"/>
      <c r="P411"/>
    </row>
    <row r="412" spans="4:16" ht="12.75">
      <c r="D412" s="8"/>
      <c r="P412"/>
    </row>
    <row r="413" spans="4:16" ht="12.75">
      <c r="D413" s="8"/>
      <c r="P413"/>
    </row>
    <row r="414" spans="4:16" ht="12.75">
      <c r="D414" s="8"/>
      <c r="P414"/>
    </row>
    <row r="415" spans="4:16" ht="12.75">
      <c r="D415" s="8"/>
      <c r="P415"/>
    </row>
    <row r="416" spans="6:16" ht="12.75">
      <c r="F416" s="1"/>
      <c r="P416"/>
    </row>
    <row r="417" ht="12.75">
      <c r="P417"/>
    </row>
    <row r="418" ht="12.75">
      <c r="P418"/>
    </row>
    <row r="419" ht="12.75">
      <c r="P419"/>
    </row>
    <row r="420" ht="12.75">
      <c r="P420"/>
    </row>
    <row r="421" ht="12.75">
      <c r="P421"/>
    </row>
    <row r="422" ht="12.75">
      <c r="P422"/>
    </row>
    <row r="423" ht="12.75">
      <c r="P423"/>
    </row>
    <row r="424" ht="12.75">
      <c r="P424"/>
    </row>
    <row r="425" ht="12.75">
      <c r="P425"/>
    </row>
    <row r="426" ht="12.75">
      <c r="P426"/>
    </row>
    <row r="427" ht="12.75">
      <c r="P427"/>
    </row>
    <row r="428" ht="12.75">
      <c r="P428"/>
    </row>
    <row r="429" ht="12.75">
      <c r="P429"/>
    </row>
    <row r="430" ht="12.75">
      <c r="P430"/>
    </row>
    <row r="431" ht="12.75">
      <c r="P431"/>
    </row>
    <row r="432" ht="12.75">
      <c r="P432"/>
    </row>
    <row r="433" ht="12.75">
      <c r="P433"/>
    </row>
    <row r="434" ht="12.75">
      <c r="P434"/>
    </row>
    <row r="435" ht="12.75">
      <c r="P435"/>
    </row>
    <row r="436" ht="12.75">
      <c r="P436"/>
    </row>
    <row r="437" ht="12.75">
      <c r="P437"/>
    </row>
    <row r="438" ht="12.75">
      <c r="P438"/>
    </row>
    <row r="439" ht="12.75">
      <c r="P439"/>
    </row>
    <row r="440" ht="12.75">
      <c r="P440"/>
    </row>
    <row r="441" ht="12.75">
      <c r="P441"/>
    </row>
    <row r="442" ht="12.75">
      <c r="P442"/>
    </row>
    <row r="443" ht="12.75">
      <c r="P443"/>
    </row>
    <row r="444" ht="12.75">
      <c r="P444"/>
    </row>
    <row r="445" ht="12.75">
      <c r="P445"/>
    </row>
    <row r="446" ht="12.75">
      <c r="P446"/>
    </row>
    <row r="447" ht="12.75">
      <c r="P447"/>
    </row>
    <row r="448" ht="12.75">
      <c r="P448"/>
    </row>
    <row r="449" ht="12.75">
      <c r="P449"/>
    </row>
    <row r="450" ht="12.75">
      <c r="P450"/>
    </row>
    <row r="451" ht="12.75">
      <c r="P451"/>
    </row>
    <row r="452" ht="12.75">
      <c r="P452"/>
    </row>
    <row r="453" ht="12.75">
      <c r="P453"/>
    </row>
    <row r="454" ht="12.75">
      <c r="P454"/>
    </row>
    <row r="455" ht="12.75">
      <c r="P455"/>
    </row>
    <row r="456" spans="4:16" ht="12.75">
      <c r="D456" s="8"/>
      <c r="P456"/>
    </row>
    <row r="457" spans="4:16" ht="12.75">
      <c r="D457" s="8"/>
      <c r="P457"/>
    </row>
    <row r="458" spans="4:16" ht="12.75">
      <c r="D458" s="8"/>
      <c r="P458"/>
    </row>
    <row r="459" spans="4:16" ht="12.75">
      <c r="D459" s="8"/>
      <c r="P459"/>
    </row>
    <row r="460" spans="4:16" ht="12.75">
      <c r="D460" s="8"/>
      <c r="P460"/>
    </row>
    <row r="461" spans="4:16" ht="12.75">
      <c r="D461" s="8"/>
      <c r="P461"/>
    </row>
    <row r="462" spans="4:16" ht="12.75">
      <c r="D462" s="8"/>
      <c r="P462"/>
    </row>
    <row r="463" spans="4:16" ht="12.75">
      <c r="D463" s="8"/>
      <c r="P463"/>
    </row>
    <row r="464" spans="4:16" ht="12.75">
      <c r="D464" s="8"/>
      <c r="P464"/>
    </row>
    <row r="465" spans="4:16" ht="12.75">
      <c r="D465" s="8"/>
      <c r="P465"/>
    </row>
    <row r="466" spans="4:16" ht="12.75">
      <c r="D466" s="8"/>
      <c r="P466"/>
    </row>
    <row r="467" spans="4:16" ht="12.75">
      <c r="D467" s="8"/>
      <c r="P467"/>
    </row>
    <row r="468" spans="4:16" ht="12.75">
      <c r="D468" s="8"/>
      <c r="P468"/>
    </row>
    <row r="469" spans="4:16" ht="12.75">
      <c r="D469" s="8"/>
      <c r="P469"/>
    </row>
    <row r="470" spans="4:16" ht="12.75">
      <c r="D470" s="8"/>
      <c r="P470"/>
    </row>
    <row r="471" spans="4:16" ht="12.75">
      <c r="D471" s="8"/>
      <c r="P471"/>
    </row>
    <row r="472" spans="4:16" ht="12.75">
      <c r="D472" s="8"/>
      <c r="P472"/>
    </row>
    <row r="473" spans="4:16" ht="12.75">
      <c r="D473" s="8"/>
      <c r="P473"/>
    </row>
    <row r="474" spans="4:16" ht="12.75">
      <c r="D474" s="8"/>
      <c r="P474"/>
    </row>
    <row r="475" spans="4:16" ht="12.75">
      <c r="D475" s="8"/>
      <c r="P475"/>
    </row>
    <row r="476" spans="4:16" ht="12.75">
      <c r="D476" s="8"/>
      <c r="P476"/>
    </row>
    <row r="477" spans="4:16" ht="12.75">
      <c r="D477" s="8"/>
      <c r="P477"/>
    </row>
    <row r="478" spans="4:16" ht="12.75">
      <c r="D478" s="8"/>
      <c r="P478"/>
    </row>
    <row r="479" spans="4:16" ht="12.75">
      <c r="D479" s="8"/>
      <c r="P479"/>
    </row>
    <row r="480" spans="4:16" ht="12.75">
      <c r="D480" s="8"/>
      <c r="P480"/>
    </row>
    <row r="481" spans="4:16" ht="12.75">
      <c r="D481" s="8"/>
      <c r="P481"/>
    </row>
    <row r="482" spans="4:16" ht="12.75">
      <c r="D482" s="8"/>
      <c r="P482"/>
    </row>
    <row r="483" spans="4:16" ht="12.75">
      <c r="D483" s="8"/>
      <c r="P483"/>
    </row>
    <row r="484" spans="4:16" ht="12.75">
      <c r="D484" s="8"/>
      <c r="P484"/>
    </row>
    <row r="485" spans="4:16" ht="12.75">
      <c r="D485" s="8"/>
      <c r="P485"/>
    </row>
    <row r="486" spans="4:16" ht="12.75">
      <c r="D486" s="8"/>
      <c r="P486"/>
    </row>
    <row r="487" spans="4:16" ht="14.25" customHeight="1">
      <c r="D487" s="8"/>
      <c r="P487"/>
    </row>
    <row r="488" spans="4:16" ht="12.75">
      <c r="D488" s="8"/>
      <c r="P488"/>
    </row>
    <row r="489" spans="4:16" ht="12.75">
      <c r="D489" s="8"/>
      <c r="P489"/>
    </row>
    <row r="490" spans="4:16" ht="12.75">
      <c r="D490" s="8"/>
      <c r="P490"/>
    </row>
    <row r="491" spans="4:16" ht="12.75">
      <c r="D491" s="8"/>
      <c r="P491"/>
    </row>
    <row r="492" spans="4:16" ht="12.75">
      <c r="D492" s="8"/>
      <c r="P492"/>
    </row>
    <row r="493" spans="4:16" ht="12.75">
      <c r="D493" s="8"/>
      <c r="P493"/>
    </row>
    <row r="494" spans="4:16" ht="12.75">
      <c r="D494" s="8"/>
      <c r="P494"/>
    </row>
    <row r="495" spans="4:16" ht="12.75">
      <c r="D495" s="8"/>
      <c r="P495"/>
    </row>
    <row r="496" spans="4:16" ht="12.75">
      <c r="D496" s="8"/>
      <c r="P496"/>
    </row>
    <row r="497" spans="4:16" ht="12.75">
      <c r="D497" s="8"/>
      <c r="P497"/>
    </row>
    <row r="498" spans="4:16" ht="12.75">
      <c r="D498" s="8"/>
      <c r="P498"/>
    </row>
    <row r="499" spans="4:16" ht="12.75">
      <c r="D499" s="8"/>
      <c r="P499"/>
    </row>
    <row r="500" spans="4:16" ht="12.75">
      <c r="D500" s="8"/>
      <c r="P500"/>
    </row>
    <row r="501" spans="4:16" ht="12.75">
      <c r="D501" s="8"/>
      <c r="P501"/>
    </row>
    <row r="502" spans="4:16" ht="12.75">
      <c r="D502" s="8"/>
      <c r="P502"/>
    </row>
    <row r="503" spans="4:16" ht="12.75">
      <c r="D503" s="8"/>
      <c r="P503"/>
    </row>
    <row r="504" spans="4:16" ht="12.75">
      <c r="D504" s="8"/>
      <c r="P504"/>
    </row>
    <row r="505" spans="4:16" ht="12.75">
      <c r="D505" s="8"/>
      <c r="P505"/>
    </row>
    <row r="506" spans="4:16" ht="12.75">
      <c r="D506" s="8"/>
      <c r="P506"/>
    </row>
    <row r="507" spans="4:16" ht="12.75">
      <c r="D507" s="8"/>
      <c r="P507"/>
    </row>
    <row r="508" spans="4:16" ht="12.75">
      <c r="D508" s="8"/>
      <c r="P508"/>
    </row>
    <row r="509" spans="4:16" ht="12.75">
      <c r="D509" s="8"/>
      <c r="P509"/>
    </row>
    <row r="510" spans="4:16" ht="12.75">
      <c r="D510" s="8"/>
      <c r="P510"/>
    </row>
    <row r="511" spans="4:16" ht="12.75">
      <c r="D511" s="8"/>
      <c r="P511"/>
    </row>
    <row r="512" spans="4:16" ht="12.75">
      <c r="D512" s="8"/>
      <c r="P512"/>
    </row>
    <row r="513" spans="4:16" ht="12.75">
      <c r="D513" s="8"/>
      <c r="P513"/>
    </row>
    <row r="514" spans="4:16" ht="12.75">
      <c r="D514" s="8"/>
      <c r="P514"/>
    </row>
    <row r="515" spans="4:16" ht="12.75">
      <c r="D515" s="8"/>
      <c r="P515"/>
    </row>
    <row r="516" spans="4:16" ht="12.75">
      <c r="D516" s="8"/>
      <c r="P516"/>
    </row>
    <row r="517" spans="4:16" ht="12.75">
      <c r="D517" s="8"/>
      <c r="P517"/>
    </row>
    <row r="518" spans="4:16" ht="12.75">
      <c r="D518" s="8"/>
      <c r="P518"/>
    </row>
    <row r="519" spans="4:16" ht="12.75">
      <c r="D519" s="8"/>
      <c r="P519"/>
    </row>
    <row r="520" spans="4:16" ht="12.75">
      <c r="D520" s="8"/>
      <c r="P520"/>
    </row>
    <row r="521" spans="4:16" ht="12.75">
      <c r="D521" s="8"/>
      <c r="P521"/>
    </row>
    <row r="522" spans="4:16" ht="12.75">
      <c r="D522" s="8"/>
      <c r="P522"/>
    </row>
    <row r="523" spans="4:16" ht="12.75">
      <c r="D523" s="8"/>
      <c r="P523"/>
    </row>
    <row r="524" spans="4:16" ht="12.75">
      <c r="D524" s="8"/>
      <c r="P524"/>
    </row>
    <row r="525" spans="4:16" ht="12.75">
      <c r="D525" s="8"/>
      <c r="P525"/>
    </row>
    <row r="526" spans="4:16" ht="12.75">
      <c r="D526" s="8"/>
      <c r="P526"/>
    </row>
    <row r="527" spans="4:16" ht="12.75">
      <c r="D527" s="8"/>
      <c r="P527"/>
    </row>
    <row r="528" spans="4:16" ht="12.75">
      <c r="D528" s="8"/>
      <c r="P528"/>
    </row>
    <row r="529" spans="4:16" ht="12.75">
      <c r="D529" s="8"/>
      <c r="P529"/>
    </row>
    <row r="530" spans="4:16" ht="12.75">
      <c r="D530" s="8"/>
      <c r="P530"/>
    </row>
    <row r="531" spans="4:16" ht="12.75">
      <c r="D531" s="8"/>
      <c r="P531"/>
    </row>
    <row r="532" spans="4:16" ht="12.75">
      <c r="D532" s="8"/>
      <c r="P532"/>
    </row>
    <row r="533" spans="4:16" ht="12.75">
      <c r="D533" s="8"/>
      <c r="P533"/>
    </row>
    <row r="534" spans="4:16" ht="12.75">
      <c r="D534" s="8"/>
      <c r="P534"/>
    </row>
    <row r="535" spans="4:16" ht="12.75">
      <c r="D535" s="8"/>
      <c r="P535"/>
    </row>
    <row r="536" spans="4:16" ht="12.75">
      <c r="D536" s="8"/>
      <c r="P536"/>
    </row>
    <row r="537" spans="4:16" ht="12.75">
      <c r="D537" s="8"/>
      <c r="P537"/>
    </row>
    <row r="538" spans="4:16" ht="12.75">
      <c r="D538" s="8"/>
      <c r="P538"/>
    </row>
    <row r="539" spans="4:16" ht="12.75">
      <c r="D539" s="8"/>
      <c r="P539"/>
    </row>
    <row r="540" spans="4:16" ht="12.75">
      <c r="D540" s="8"/>
      <c r="P540"/>
    </row>
    <row r="541" spans="4:16" ht="12.75">
      <c r="D541" s="8"/>
      <c r="P541"/>
    </row>
    <row r="542" spans="4:16" ht="12.75">
      <c r="D542" s="8"/>
      <c r="P542"/>
    </row>
    <row r="543" spans="4:16" ht="12.75">
      <c r="D543" s="8"/>
      <c r="P543"/>
    </row>
    <row r="544" spans="4:16" ht="12.75">
      <c r="D544" s="8"/>
      <c r="P544"/>
    </row>
    <row r="545" spans="4:16" ht="12.75">
      <c r="D545" s="8"/>
      <c r="P545"/>
    </row>
    <row r="546" spans="4:16" ht="12.75">
      <c r="D546" s="8"/>
      <c r="P546"/>
    </row>
    <row r="547" spans="4:16" ht="12.75">
      <c r="D547" s="8"/>
      <c r="P547"/>
    </row>
    <row r="548" spans="4:16" ht="12.75">
      <c r="D548" s="8"/>
      <c r="P548"/>
    </row>
    <row r="549" spans="4:16" ht="12.75">
      <c r="D549" s="8"/>
      <c r="P549"/>
    </row>
    <row r="550" spans="4:16" ht="12.75">
      <c r="D550" s="8"/>
      <c r="P550"/>
    </row>
    <row r="551" spans="4:16" ht="12.75">
      <c r="D551" s="8"/>
      <c r="P551"/>
    </row>
    <row r="552" spans="4:16" ht="12.75">
      <c r="D552" s="8"/>
      <c r="P552"/>
    </row>
    <row r="553" spans="4:16" ht="12.75">
      <c r="D553" s="8"/>
      <c r="P553"/>
    </row>
    <row r="554" spans="4:16" ht="12.75">
      <c r="D554" s="8"/>
      <c r="P554"/>
    </row>
    <row r="555" spans="4:16" ht="12.75">
      <c r="D555" s="8"/>
      <c r="P555"/>
    </row>
    <row r="556" spans="4:16" ht="12.75">
      <c r="D556" s="8"/>
      <c r="P556"/>
    </row>
    <row r="557" spans="4:16" ht="12.75">
      <c r="D557" s="8"/>
      <c r="P557"/>
    </row>
    <row r="558" spans="4:16" ht="12.75">
      <c r="D558" s="8"/>
      <c r="P558"/>
    </row>
    <row r="559" spans="4:16" ht="12.75">
      <c r="D559" s="8"/>
      <c r="P559"/>
    </row>
    <row r="560" spans="4:16" ht="12.75">
      <c r="D560" s="8"/>
      <c r="P560"/>
    </row>
    <row r="561" spans="4:16" ht="12.75">
      <c r="D561" s="8"/>
      <c r="P561"/>
    </row>
    <row r="562" spans="4:16" ht="12.75">
      <c r="D562" s="8"/>
      <c r="P562"/>
    </row>
    <row r="563" spans="4:16" ht="12.75">
      <c r="D563" s="8"/>
      <c r="P563"/>
    </row>
    <row r="564" spans="4:16" ht="12.75">
      <c r="D564" s="8"/>
      <c r="P564"/>
    </row>
    <row r="565" spans="4:16" ht="12.75">
      <c r="D565" s="8"/>
      <c r="P565"/>
    </row>
    <row r="566" spans="4:16" ht="12.75">
      <c r="D566" s="8"/>
      <c r="P566"/>
    </row>
    <row r="567" spans="4:16" ht="12.75">
      <c r="D567" s="8"/>
      <c r="P567"/>
    </row>
    <row r="568" spans="4:16" ht="12.75">
      <c r="D568" s="8"/>
      <c r="P568"/>
    </row>
    <row r="569" spans="4:16" ht="12.75">
      <c r="D569" s="8"/>
      <c r="P569"/>
    </row>
    <row r="570" spans="4:16" ht="12.75">
      <c r="D570" s="8"/>
      <c r="P570"/>
    </row>
    <row r="571" spans="4:16" ht="12.75">
      <c r="D571" s="8"/>
      <c r="P571"/>
    </row>
    <row r="572" spans="4:16" ht="12.75">
      <c r="D572" s="8"/>
      <c r="P572"/>
    </row>
    <row r="573" spans="4:16" ht="12.75">
      <c r="D573" s="8"/>
      <c r="P573"/>
    </row>
    <row r="574" spans="4:16" ht="12.75">
      <c r="D574" s="8"/>
      <c r="P574"/>
    </row>
    <row r="575" spans="4:16" ht="12.75">
      <c r="D575" s="8"/>
      <c r="P575"/>
    </row>
    <row r="576" spans="4:16" ht="12.75">
      <c r="D576" s="8"/>
      <c r="P576"/>
    </row>
    <row r="577" spans="4:16" ht="12.75">
      <c r="D577" s="8"/>
      <c r="P577"/>
    </row>
    <row r="578" spans="4:16" ht="12.75">
      <c r="D578" s="8"/>
      <c r="P578"/>
    </row>
    <row r="579" spans="4:16" ht="12.75">
      <c r="D579" s="8"/>
      <c r="P579"/>
    </row>
    <row r="580" spans="4:16" ht="12.75">
      <c r="D580" s="8"/>
      <c r="P580"/>
    </row>
    <row r="581" spans="4:16" ht="12.75">
      <c r="D581" s="8"/>
      <c r="P581"/>
    </row>
    <row r="582" spans="4:16" ht="12.75">
      <c r="D582" s="8"/>
      <c r="P582"/>
    </row>
    <row r="583" spans="4:16" ht="12.75">
      <c r="D583" s="8"/>
      <c r="P583"/>
    </row>
    <row r="584" spans="4:16" ht="12.75">
      <c r="D584" s="8"/>
      <c r="P584"/>
    </row>
    <row r="585" spans="4:16" ht="12.75">
      <c r="D585" s="8"/>
      <c r="P585"/>
    </row>
    <row r="586" spans="4:16" ht="12.75">
      <c r="D586" s="8"/>
      <c r="P586"/>
    </row>
    <row r="587" spans="4:16" ht="12.75">
      <c r="D587" s="8"/>
      <c r="P587"/>
    </row>
    <row r="588" spans="4:16" ht="12.75">
      <c r="D588" s="8"/>
      <c r="P588"/>
    </row>
    <row r="589" spans="4:16" ht="12.75">
      <c r="D589" s="8"/>
      <c r="P589"/>
    </row>
    <row r="590" spans="4:16" ht="12.75">
      <c r="D590" s="8"/>
      <c r="P590"/>
    </row>
    <row r="591" spans="4:16" ht="12.75">
      <c r="D591" s="8"/>
      <c r="P591"/>
    </row>
    <row r="592" spans="4:16" ht="12.75">
      <c r="D592" s="8"/>
      <c r="P592"/>
    </row>
    <row r="593" spans="4:16" ht="12.75">
      <c r="D593" s="8"/>
      <c r="P593"/>
    </row>
    <row r="594" spans="4:16" ht="12.75">
      <c r="D594" s="8"/>
      <c r="P594"/>
    </row>
    <row r="595" ht="12.75">
      <c r="P595"/>
    </row>
    <row r="596" ht="12.75">
      <c r="P596"/>
    </row>
    <row r="597" ht="12.75">
      <c r="P597"/>
    </row>
    <row r="598" ht="12.75">
      <c r="P598"/>
    </row>
    <row r="599" ht="12.75">
      <c r="P599"/>
    </row>
    <row r="600" ht="12.75">
      <c r="P600"/>
    </row>
    <row r="601" ht="12.75">
      <c r="P601"/>
    </row>
    <row r="602" ht="12.75">
      <c r="P602"/>
    </row>
    <row r="603" ht="12.75">
      <c r="P603"/>
    </row>
    <row r="604" ht="12.75">
      <c r="P604"/>
    </row>
    <row r="605" ht="12.75">
      <c r="P605"/>
    </row>
    <row r="606" ht="12.75">
      <c r="P606"/>
    </row>
    <row r="607" ht="12.75">
      <c r="P607"/>
    </row>
    <row r="608" ht="12.75">
      <c r="P608"/>
    </row>
    <row r="609" ht="12.75">
      <c r="P609"/>
    </row>
    <row r="610" ht="12.75">
      <c r="P610"/>
    </row>
    <row r="611" ht="12.75">
      <c r="P611"/>
    </row>
    <row r="612" ht="12.75">
      <c r="P612"/>
    </row>
    <row r="613" ht="12.75">
      <c r="P613"/>
    </row>
    <row r="614" ht="12.75">
      <c r="P614"/>
    </row>
    <row r="615" ht="12.75">
      <c r="P615"/>
    </row>
    <row r="616" ht="12.75">
      <c r="P616"/>
    </row>
    <row r="617" ht="12.75">
      <c r="P617"/>
    </row>
    <row r="618" ht="12.75">
      <c r="P618"/>
    </row>
    <row r="619" ht="12.75">
      <c r="P619"/>
    </row>
    <row r="620" ht="12.75">
      <c r="P620"/>
    </row>
    <row r="621" ht="12.75">
      <c r="P621"/>
    </row>
    <row r="622" ht="12.75">
      <c r="P622"/>
    </row>
    <row r="623" ht="12.75">
      <c r="P623"/>
    </row>
    <row r="624" ht="12.75">
      <c r="P624"/>
    </row>
    <row r="625" ht="12.75">
      <c r="P625"/>
    </row>
    <row r="626" ht="12.75">
      <c r="P626"/>
    </row>
    <row r="627" ht="12.75">
      <c r="P627"/>
    </row>
    <row r="628" ht="12.75">
      <c r="P628"/>
    </row>
    <row r="629" ht="12.75">
      <c r="P629"/>
    </row>
    <row r="630" ht="12.75">
      <c r="P630"/>
    </row>
    <row r="631" ht="12.75">
      <c r="P631"/>
    </row>
    <row r="632" ht="12.75">
      <c r="P632"/>
    </row>
    <row r="633" ht="12.75">
      <c r="P633"/>
    </row>
    <row r="634" ht="12.75">
      <c r="P634"/>
    </row>
    <row r="635" ht="12.75">
      <c r="P635"/>
    </row>
    <row r="636" ht="12.75">
      <c r="P636"/>
    </row>
    <row r="637" ht="12.75">
      <c r="P637"/>
    </row>
    <row r="638" ht="12.75">
      <c r="P638"/>
    </row>
    <row r="639" ht="12.75">
      <c r="P639"/>
    </row>
    <row r="640" ht="12.75">
      <c r="P640"/>
    </row>
    <row r="641" ht="12.75">
      <c r="P641"/>
    </row>
    <row r="642" ht="12.75">
      <c r="P642"/>
    </row>
    <row r="643" ht="12.75">
      <c r="P643"/>
    </row>
    <row r="644" ht="12.75">
      <c r="P644"/>
    </row>
    <row r="645" ht="12.75">
      <c r="P645"/>
    </row>
    <row r="646" ht="12.75">
      <c r="P646"/>
    </row>
    <row r="647" ht="12.75">
      <c r="P647"/>
    </row>
    <row r="929" spans="2:6" ht="12.75">
      <c r="B929" s="4"/>
      <c r="C929" s="4"/>
      <c r="D929" s="4"/>
      <c r="E929" s="4"/>
      <c r="F929" s="4"/>
    </row>
    <row r="930" spans="2:6" ht="12.75">
      <c r="B930" s="4"/>
      <c r="C930" s="4"/>
      <c r="D930" s="4"/>
      <c r="E930" s="4"/>
      <c r="F930" s="4"/>
    </row>
    <row r="931" spans="2:6" ht="12.75">
      <c r="B931" s="4"/>
      <c r="C931" s="4"/>
      <c r="D931" s="4"/>
      <c r="E931" s="4"/>
      <c r="F931" s="4"/>
    </row>
    <row r="932" spans="2:6" ht="12.75">
      <c r="B932" s="4"/>
      <c r="C932" s="4"/>
      <c r="D932" s="4"/>
      <c r="E932" s="4"/>
      <c r="F932" s="4"/>
    </row>
    <row r="933" spans="2:6" ht="12.75">
      <c r="B933" s="4"/>
      <c r="C933" s="4"/>
      <c r="D933" s="4"/>
      <c r="E933" s="4"/>
      <c r="F933" s="4"/>
    </row>
    <row r="934" spans="2:6" ht="12.75">
      <c r="B934" s="4"/>
      <c r="C934" s="2"/>
      <c r="D934" s="3"/>
      <c r="E934" s="4"/>
      <c r="F934" s="4"/>
    </row>
    <row r="935" spans="2:6" ht="12.75">
      <c r="B935" s="4"/>
      <c r="C935" s="4"/>
      <c r="D935" s="4"/>
      <c r="E935" s="4"/>
      <c r="F935" s="5"/>
    </row>
    <row r="936" spans="2:6" ht="12.75">
      <c r="B936" s="4"/>
      <c r="C936" s="4"/>
      <c r="D936" s="4"/>
      <c r="E936" s="4"/>
      <c r="F936" s="5"/>
    </row>
    <row r="940" ht="12.75">
      <c r="G940" s="4"/>
    </row>
    <row r="941" ht="12.75">
      <c r="G941" s="4"/>
    </row>
    <row r="942" ht="12.75">
      <c r="G942" s="4"/>
    </row>
    <row r="943" ht="12.75">
      <c r="G943" s="4"/>
    </row>
    <row r="944" ht="12.75">
      <c r="G944" s="4"/>
    </row>
    <row r="945" ht="12.75">
      <c r="G945" s="4"/>
    </row>
    <row r="946" spans="7:8" ht="12.75">
      <c r="G946" s="4"/>
      <c r="H946" s="4"/>
    </row>
    <row r="947" spans="7:8" ht="12.75">
      <c r="G947" s="4"/>
      <c r="H947" s="4"/>
    </row>
    <row r="948" ht="12.75">
      <c r="H948" s="4"/>
    </row>
    <row r="949" ht="12.75">
      <c r="H949" s="4"/>
    </row>
    <row r="950" ht="12.75">
      <c r="H950" s="4"/>
    </row>
    <row r="951" ht="12.75">
      <c r="H951" s="2"/>
    </row>
    <row r="952" spans="8:9" ht="12.75">
      <c r="H952" s="1"/>
      <c r="I952" s="4"/>
    </row>
    <row r="953" spans="8:9" ht="12.75">
      <c r="H953" s="1"/>
      <c r="I953" s="4"/>
    </row>
    <row r="954" ht="12.75">
      <c r="I954" s="4"/>
    </row>
    <row r="955" ht="12.75">
      <c r="I955" s="4"/>
    </row>
    <row r="956" ht="12.75">
      <c r="I956" s="4"/>
    </row>
    <row r="957" ht="12.75">
      <c r="I957" s="4"/>
    </row>
    <row r="958" ht="12.75">
      <c r="I958" s="4"/>
    </row>
    <row r="959" ht="12.75">
      <c r="I959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99">
      <selection activeCell="B113" sqref="B113:D122"/>
    </sheetView>
  </sheetViews>
  <sheetFormatPr defaultColWidth="9.140625" defaultRowHeight="12.75"/>
  <cols>
    <col min="1" max="1" width="5.28125" style="0" customWidth="1"/>
    <col min="2" max="2" width="4.7109375" style="0" customWidth="1"/>
    <col min="3" max="3" width="12.8515625" style="0" customWidth="1"/>
    <col min="5" max="5" width="4.421875" style="0" customWidth="1"/>
    <col min="6" max="6" width="6.421875" style="0" customWidth="1"/>
    <col min="7" max="7" width="6.57421875" style="0" customWidth="1"/>
  </cols>
  <sheetData>
    <row r="1" spans="1:8" ht="15">
      <c r="A1" s="6" t="s">
        <v>160</v>
      </c>
      <c r="B1" s="7"/>
      <c r="C1" s="7"/>
      <c r="D1" s="7"/>
      <c r="E1" s="7"/>
      <c r="F1" s="7"/>
      <c r="G1" s="4"/>
      <c r="H1" s="4"/>
    </row>
    <row r="2" spans="1:8" ht="12.75">
      <c r="A2" s="1" t="s">
        <v>6</v>
      </c>
      <c r="D2" s="1" t="s">
        <v>89</v>
      </c>
      <c r="H2" s="4"/>
    </row>
    <row r="3" spans="1:8" ht="12.75">
      <c r="A3" s="1" t="s">
        <v>87</v>
      </c>
      <c r="B3" s="1"/>
      <c r="D3" s="1" t="s">
        <v>88</v>
      </c>
      <c r="H3" s="4"/>
    </row>
    <row r="4" spans="1:8" ht="12.75">
      <c r="A4" s="1" t="s">
        <v>136</v>
      </c>
      <c r="B4" s="4"/>
      <c r="C4" s="4"/>
      <c r="D4" s="1" t="s">
        <v>95</v>
      </c>
      <c r="E4" s="4"/>
      <c r="F4" s="4"/>
      <c r="H4" s="4"/>
    </row>
    <row r="5" spans="1:8" ht="12.75">
      <c r="A5" s="1"/>
      <c r="B5" s="9"/>
      <c r="C5" s="1"/>
      <c r="D5" s="4"/>
      <c r="E5" s="4"/>
      <c r="F5" s="18"/>
      <c r="G5" s="18"/>
      <c r="H5" s="4"/>
    </row>
    <row r="6" spans="1:8" ht="12.75">
      <c r="A6" s="1" t="s">
        <v>17</v>
      </c>
      <c r="B6" s="9"/>
      <c r="C6" s="1"/>
      <c r="D6" s="4"/>
      <c r="E6" s="4"/>
      <c r="F6" s="18"/>
      <c r="G6" s="18"/>
      <c r="H6" s="4"/>
    </row>
    <row r="7" spans="1:8" ht="12.75">
      <c r="A7" s="13">
        <v>1</v>
      </c>
      <c r="B7" s="9">
        <v>15</v>
      </c>
      <c r="C7" s="1" t="s">
        <v>23</v>
      </c>
      <c r="D7" s="4" t="s">
        <v>25</v>
      </c>
      <c r="E7" s="4"/>
      <c r="F7" s="18">
        <v>38.88</v>
      </c>
      <c r="G7" s="18">
        <v>0</v>
      </c>
      <c r="H7" s="4" t="s">
        <v>58</v>
      </c>
    </row>
    <row r="8" spans="1:8" ht="12.75">
      <c r="A8" s="13">
        <v>2</v>
      </c>
      <c r="B8" s="9">
        <v>1</v>
      </c>
      <c r="C8" s="1" t="s">
        <v>20</v>
      </c>
      <c r="D8" s="4" t="s">
        <v>21</v>
      </c>
      <c r="E8" s="4"/>
      <c r="F8" s="18">
        <v>45.19</v>
      </c>
      <c r="G8" s="18">
        <f>F8-38.88</f>
        <v>6.309999999999995</v>
      </c>
      <c r="H8" s="4" t="s">
        <v>58</v>
      </c>
    </row>
    <row r="9" spans="1:8" ht="12.75">
      <c r="A9" s="13">
        <v>3</v>
      </c>
      <c r="B9" s="9">
        <v>2</v>
      </c>
      <c r="C9" s="1" t="s">
        <v>18</v>
      </c>
      <c r="D9" s="4" t="s">
        <v>19</v>
      </c>
      <c r="E9" s="4"/>
      <c r="F9" s="18">
        <v>45.6</v>
      </c>
      <c r="G9" s="18">
        <f>F9-38.88</f>
        <v>6.719999999999999</v>
      </c>
      <c r="H9" s="4" t="s">
        <v>58</v>
      </c>
    </row>
    <row r="10" spans="1:8" ht="12.75">
      <c r="A10" s="1"/>
      <c r="B10" s="9"/>
      <c r="C10" s="1"/>
      <c r="D10" s="4"/>
      <c r="E10" s="4"/>
      <c r="F10" s="18"/>
      <c r="G10" s="18"/>
      <c r="H10" s="4"/>
    </row>
    <row r="11" spans="1:8" ht="12.75">
      <c r="A11" s="1" t="s">
        <v>22</v>
      </c>
      <c r="B11" s="9"/>
      <c r="C11" s="1"/>
      <c r="D11" s="4"/>
      <c r="E11" s="4"/>
      <c r="F11" s="18"/>
      <c r="G11" s="18"/>
      <c r="H11" s="4"/>
    </row>
    <row r="12" spans="1:8" ht="12.75">
      <c r="A12" s="9">
        <v>1</v>
      </c>
      <c r="B12" s="9">
        <v>5</v>
      </c>
      <c r="C12" s="11" t="s">
        <v>23</v>
      </c>
      <c r="D12" s="12" t="s">
        <v>61</v>
      </c>
      <c r="E12" s="4"/>
      <c r="F12" s="18">
        <v>40.53</v>
      </c>
      <c r="G12" s="18">
        <v>0</v>
      </c>
      <c r="H12" s="4" t="s">
        <v>60</v>
      </c>
    </row>
    <row r="13" spans="1:8" ht="12.75">
      <c r="A13" s="9">
        <v>2</v>
      </c>
      <c r="B13" s="9">
        <v>6</v>
      </c>
      <c r="C13" s="11" t="s">
        <v>96</v>
      </c>
      <c r="D13" s="12" t="s">
        <v>138</v>
      </c>
      <c r="F13" s="18">
        <v>45.57</v>
      </c>
      <c r="G13" s="18">
        <f>F13-40.53</f>
        <v>5.039999999999999</v>
      </c>
      <c r="H13" s="4" t="s">
        <v>60</v>
      </c>
    </row>
    <row r="14" spans="1:8" ht="12.75">
      <c r="A14" s="9">
        <v>3</v>
      </c>
      <c r="B14" s="9">
        <v>7</v>
      </c>
      <c r="C14" s="11" t="s">
        <v>91</v>
      </c>
      <c r="D14" s="12" t="s">
        <v>53</v>
      </c>
      <c r="E14" s="4"/>
      <c r="F14" s="18">
        <v>46.68</v>
      </c>
      <c r="G14" s="18">
        <f>F14-40.53</f>
        <v>6.149999999999999</v>
      </c>
      <c r="H14" s="4" t="s">
        <v>60</v>
      </c>
    </row>
    <row r="15" spans="1:8" ht="12.75">
      <c r="A15" s="9"/>
      <c r="B15" s="9">
        <v>8</v>
      </c>
      <c r="C15" s="11" t="s">
        <v>100</v>
      </c>
      <c r="D15" s="12" t="s">
        <v>156</v>
      </c>
      <c r="E15" s="4"/>
      <c r="F15" s="18" t="s">
        <v>157</v>
      </c>
      <c r="G15" s="18"/>
      <c r="H15" s="4"/>
    </row>
    <row r="16" spans="1:8" ht="12.75">
      <c r="A16" s="9"/>
      <c r="B16" s="9"/>
      <c r="C16" s="11"/>
      <c r="D16" s="12"/>
      <c r="E16" s="4"/>
      <c r="F16" s="18"/>
      <c r="G16" s="18"/>
      <c r="H16" s="4"/>
    </row>
    <row r="17" spans="1:7" ht="12.75">
      <c r="A17" s="1" t="s">
        <v>24</v>
      </c>
      <c r="B17" s="9"/>
      <c r="C17" s="1"/>
      <c r="D17" s="4"/>
      <c r="E17" s="4"/>
      <c r="F17" s="18"/>
      <c r="G17" s="18"/>
    </row>
    <row r="18" spans="1:8" ht="12.75">
      <c r="A18" s="9">
        <v>1</v>
      </c>
      <c r="B18" s="9">
        <v>14</v>
      </c>
      <c r="C18" s="1" t="s">
        <v>71</v>
      </c>
      <c r="D18" s="4" t="s">
        <v>39</v>
      </c>
      <c r="E18" s="4"/>
      <c r="F18" s="18">
        <v>38.08</v>
      </c>
      <c r="G18" s="18">
        <v>0</v>
      </c>
      <c r="H18" s="4" t="s">
        <v>33</v>
      </c>
    </row>
    <row r="19" spans="1:8" ht="12.75">
      <c r="A19" s="9">
        <v>2</v>
      </c>
      <c r="B19" s="9">
        <v>17</v>
      </c>
      <c r="C19" s="1" t="s">
        <v>62</v>
      </c>
      <c r="D19" s="4" t="s">
        <v>26</v>
      </c>
      <c r="E19" s="4"/>
      <c r="F19" s="18">
        <v>40.82</v>
      </c>
      <c r="G19" s="18">
        <f>F19-38.08</f>
        <v>2.740000000000002</v>
      </c>
      <c r="H19" s="4" t="s">
        <v>33</v>
      </c>
    </row>
    <row r="20" spans="1:8" ht="12.75">
      <c r="A20" s="9">
        <v>3</v>
      </c>
      <c r="B20" s="9">
        <v>16</v>
      </c>
      <c r="C20" s="1" t="s">
        <v>96</v>
      </c>
      <c r="D20" s="4" t="s">
        <v>37</v>
      </c>
      <c r="E20" s="4"/>
      <c r="F20" s="18">
        <v>43.21</v>
      </c>
      <c r="G20" s="18">
        <f aca="true" t="shared" si="0" ref="G20:G28">F20-38.08</f>
        <v>5.130000000000003</v>
      </c>
      <c r="H20" s="4" t="s">
        <v>33</v>
      </c>
    </row>
    <row r="21" spans="1:8" ht="12.75">
      <c r="A21" s="9">
        <v>4</v>
      </c>
      <c r="B21" s="9">
        <v>19</v>
      </c>
      <c r="C21" s="1" t="s">
        <v>91</v>
      </c>
      <c r="D21" s="4" t="s">
        <v>139</v>
      </c>
      <c r="E21" s="4"/>
      <c r="F21" s="18">
        <v>44.27</v>
      </c>
      <c r="G21" s="18">
        <f t="shared" si="0"/>
        <v>6.190000000000005</v>
      </c>
      <c r="H21" s="4" t="s">
        <v>33</v>
      </c>
    </row>
    <row r="22" spans="1:8" ht="12.75">
      <c r="A22" s="9">
        <v>5</v>
      </c>
      <c r="B22" s="9">
        <v>24</v>
      </c>
      <c r="C22" s="1" t="s">
        <v>140</v>
      </c>
      <c r="D22" s="4" t="s">
        <v>141</v>
      </c>
      <c r="E22" s="4"/>
      <c r="F22" s="18">
        <v>44.86</v>
      </c>
      <c r="G22" s="18">
        <f t="shared" si="0"/>
        <v>6.780000000000001</v>
      </c>
      <c r="H22" s="4" t="s">
        <v>33</v>
      </c>
    </row>
    <row r="23" spans="1:8" ht="12.75">
      <c r="A23" s="9">
        <v>6</v>
      </c>
      <c r="B23" s="9">
        <v>18</v>
      </c>
      <c r="C23" s="1" t="s">
        <v>18</v>
      </c>
      <c r="D23" s="4" t="s">
        <v>65</v>
      </c>
      <c r="E23" s="4"/>
      <c r="F23" s="18">
        <v>44.9</v>
      </c>
      <c r="G23" s="18">
        <f t="shared" si="0"/>
        <v>6.82</v>
      </c>
      <c r="H23" s="4" t="s">
        <v>33</v>
      </c>
    </row>
    <row r="24" spans="1:9" ht="12.75">
      <c r="A24" s="9">
        <v>7</v>
      </c>
      <c r="B24" s="9">
        <v>22</v>
      </c>
      <c r="C24" s="1" t="s">
        <v>71</v>
      </c>
      <c r="D24" s="4" t="s">
        <v>142</v>
      </c>
      <c r="E24" s="4"/>
      <c r="F24" s="18">
        <v>45</v>
      </c>
      <c r="G24" s="18">
        <f t="shared" si="0"/>
        <v>6.920000000000002</v>
      </c>
      <c r="H24" s="4" t="s">
        <v>33</v>
      </c>
      <c r="I24" s="4" t="s">
        <v>143</v>
      </c>
    </row>
    <row r="25" spans="1:8" ht="12.75">
      <c r="A25" s="9">
        <v>8</v>
      </c>
      <c r="B25" s="9">
        <v>12</v>
      </c>
      <c r="C25" s="1" t="s">
        <v>114</v>
      </c>
      <c r="D25" s="4" t="s">
        <v>26</v>
      </c>
      <c r="E25" s="4"/>
      <c r="F25" s="18">
        <v>47.34</v>
      </c>
      <c r="G25" s="18">
        <f t="shared" si="0"/>
        <v>9.260000000000005</v>
      </c>
      <c r="H25" s="4" t="s">
        <v>33</v>
      </c>
    </row>
    <row r="26" spans="1:8" ht="12.75">
      <c r="A26" s="13">
        <v>9</v>
      </c>
      <c r="B26" s="9">
        <v>21</v>
      </c>
      <c r="C26" s="1" t="s">
        <v>101</v>
      </c>
      <c r="D26" s="4" t="s">
        <v>31</v>
      </c>
      <c r="E26" s="4"/>
      <c r="F26" s="18">
        <v>48.31</v>
      </c>
      <c r="G26" s="18">
        <f t="shared" si="0"/>
        <v>10.230000000000004</v>
      </c>
      <c r="H26" s="4" t="s">
        <v>33</v>
      </c>
    </row>
    <row r="27" spans="1:8" ht="12.75">
      <c r="A27" s="13">
        <v>10</v>
      </c>
      <c r="B27" s="9">
        <v>34</v>
      </c>
      <c r="C27" s="1" t="s">
        <v>100</v>
      </c>
      <c r="D27" s="4" t="s">
        <v>144</v>
      </c>
      <c r="E27" s="4"/>
      <c r="F27" s="18">
        <v>55.19</v>
      </c>
      <c r="G27" s="18">
        <f t="shared" si="0"/>
        <v>17.11</v>
      </c>
      <c r="H27" s="4" t="s">
        <v>33</v>
      </c>
    </row>
    <row r="28" spans="1:9" ht="12.75">
      <c r="A28" s="13">
        <v>11</v>
      </c>
      <c r="B28" s="9">
        <v>23</v>
      </c>
      <c r="C28" s="1" t="s">
        <v>40</v>
      </c>
      <c r="D28" s="4" t="s">
        <v>145</v>
      </c>
      <c r="E28" s="4"/>
      <c r="F28" s="18">
        <v>115</v>
      </c>
      <c r="G28" s="18">
        <f t="shared" si="0"/>
        <v>76.92</v>
      </c>
      <c r="H28" s="4" t="s">
        <v>33</v>
      </c>
      <c r="I28" s="4" t="s">
        <v>146</v>
      </c>
    </row>
    <row r="29" spans="1:8" ht="12.75">
      <c r="A29" s="13"/>
      <c r="B29" s="9">
        <v>13</v>
      </c>
      <c r="C29" s="1" t="s">
        <v>134</v>
      </c>
      <c r="D29" s="4" t="s">
        <v>4</v>
      </c>
      <c r="E29" s="4"/>
      <c r="F29" s="18" t="s">
        <v>157</v>
      </c>
      <c r="G29" s="18"/>
      <c r="H29" s="4"/>
    </row>
    <row r="30" spans="1:8" ht="12.75">
      <c r="A30" s="13"/>
      <c r="B30" s="9"/>
      <c r="C30" s="1"/>
      <c r="D30" s="4"/>
      <c r="E30" s="4"/>
      <c r="F30" s="18"/>
      <c r="G30" s="18"/>
      <c r="H30" s="4"/>
    </row>
    <row r="31" spans="1:8" ht="12.75">
      <c r="A31" s="1" t="s">
        <v>27</v>
      </c>
      <c r="B31" s="9"/>
      <c r="C31" s="1"/>
      <c r="D31" s="4"/>
      <c r="E31" s="4"/>
      <c r="F31" s="18"/>
      <c r="G31" s="18"/>
      <c r="H31" s="4"/>
    </row>
    <row r="32" spans="1:8" ht="12.75">
      <c r="A32" s="9">
        <v>1</v>
      </c>
      <c r="B32" s="9">
        <v>30</v>
      </c>
      <c r="C32" s="11" t="s">
        <v>121</v>
      </c>
      <c r="D32" s="12" t="s">
        <v>67</v>
      </c>
      <c r="E32" s="4"/>
      <c r="F32" s="18">
        <v>44.64</v>
      </c>
      <c r="G32" s="18">
        <v>0</v>
      </c>
      <c r="H32" s="4" t="s">
        <v>68</v>
      </c>
    </row>
    <row r="33" spans="1:8" ht="12.75">
      <c r="A33" s="9">
        <v>2</v>
      </c>
      <c r="B33" s="9">
        <v>28</v>
      </c>
      <c r="C33" s="11" t="s">
        <v>108</v>
      </c>
      <c r="D33" s="12" t="s">
        <v>16</v>
      </c>
      <c r="E33" s="4"/>
      <c r="F33" s="18">
        <v>49.85</v>
      </c>
      <c r="G33" s="18">
        <f>F33-44.64</f>
        <v>5.210000000000001</v>
      </c>
      <c r="H33" s="4" t="s">
        <v>68</v>
      </c>
    </row>
    <row r="34" spans="1:8" ht="12.75">
      <c r="A34" s="9">
        <v>3</v>
      </c>
      <c r="B34" s="9">
        <v>29</v>
      </c>
      <c r="C34" s="11" t="s">
        <v>90</v>
      </c>
      <c r="D34" s="12" t="s">
        <v>147</v>
      </c>
      <c r="E34" s="4"/>
      <c r="F34" s="18">
        <v>51.67</v>
      </c>
      <c r="G34" s="18">
        <f>F34-44.64</f>
        <v>7.030000000000001</v>
      </c>
      <c r="H34" s="4" t="s">
        <v>68</v>
      </c>
    </row>
    <row r="35" spans="1:8" ht="12.75">
      <c r="A35" s="9"/>
      <c r="B35" s="9"/>
      <c r="C35" s="11"/>
      <c r="D35" s="12"/>
      <c r="E35" s="4"/>
      <c r="F35" s="18"/>
      <c r="G35" s="18"/>
      <c r="H35" s="4"/>
    </row>
    <row r="36" spans="1:8" ht="12.75">
      <c r="A36" s="1" t="s">
        <v>28</v>
      </c>
      <c r="B36" s="9"/>
      <c r="C36" s="1"/>
      <c r="D36" s="4"/>
      <c r="E36" s="4"/>
      <c r="F36" s="18"/>
      <c r="G36" s="18"/>
      <c r="H36" s="4"/>
    </row>
    <row r="37" spans="1:8" ht="12.75">
      <c r="A37" s="9">
        <v>1</v>
      </c>
      <c r="B37" s="9">
        <v>39</v>
      </c>
      <c r="C37" s="1" t="s">
        <v>18</v>
      </c>
      <c r="D37" s="4" t="s">
        <v>148</v>
      </c>
      <c r="F37" s="10">
        <v>33.03</v>
      </c>
      <c r="G37" s="14">
        <v>0</v>
      </c>
      <c r="H37" s="4" t="s">
        <v>34</v>
      </c>
    </row>
    <row r="38" spans="1:8" ht="12.75">
      <c r="A38" s="9">
        <v>2</v>
      </c>
      <c r="B38" s="9">
        <v>25</v>
      </c>
      <c r="C38" s="1" t="s">
        <v>54</v>
      </c>
      <c r="D38" s="4" t="s">
        <v>15</v>
      </c>
      <c r="E38" s="4"/>
      <c r="F38" s="10">
        <v>35.35</v>
      </c>
      <c r="G38" s="10">
        <f>F38-33.03</f>
        <v>2.3200000000000003</v>
      </c>
      <c r="H38" s="4" t="s">
        <v>34</v>
      </c>
    </row>
    <row r="39" spans="1:8" ht="12.75">
      <c r="A39" s="9">
        <v>3</v>
      </c>
      <c r="B39" s="9">
        <v>40</v>
      </c>
      <c r="C39" s="1" t="s">
        <v>121</v>
      </c>
      <c r="D39" s="4" t="s">
        <v>149</v>
      </c>
      <c r="E39" s="4"/>
      <c r="F39" s="10">
        <v>39.81</v>
      </c>
      <c r="G39" s="10">
        <f aca="true" t="shared" si="1" ref="G39:G45">F39-33.03</f>
        <v>6.780000000000001</v>
      </c>
      <c r="H39" s="4" t="s">
        <v>34</v>
      </c>
    </row>
    <row r="40" spans="1:8" ht="12.75">
      <c r="A40" s="9">
        <v>4</v>
      </c>
      <c r="B40" s="9">
        <v>38</v>
      </c>
      <c r="C40" s="1" t="s">
        <v>105</v>
      </c>
      <c r="D40" s="4" t="s">
        <v>150</v>
      </c>
      <c r="E40" s="4"/>
      <c r="F40" s="10">
        <v>39.99</v>
      </c>
      <c r="G40" s="10">
        <f t="shared" si="1"/>
        <v>6.960000000000001</v>
      </c>
      <c r="H40" s="4" t="s">
        <v>34</v>
      </c>
    </row>
    <row r="41" spans="1:8" ht="12.75">
      <c r="A41" s="9">
        <v>5</v>
      </c>
      <c r="B41" s="9">
        <v>55</v>
      </c>
      <c r="C41" s="1" t="s">
        <v>151</v>
      </c>
      <c r="D41" s="4" t="s">
        <v>13</v>
      </c>
      <c r="E41" s="4"/>
      <c r="F41" s="10">
        <v>41.46</v>
      </c>
      <c r="G41" s="10">
        <f t="shared" si="1"/>
        <v>8.43</v>
      </c>
      <c r="H41" s="4" t="s">
        <v>34</v>
      </c>
    </row>
    <row r="42" spans="1:8" ht="12.75">
      <c r="A42" s="9">
        <v>6</v>
      </c>
      <c r="B42" s="9">
        <v>36</v>
      </c>
      <c r="C42" s="1" t="s">
        <v>152</v>
      </c>
      <c r="D42" s="4" t="s">
        <v>63</v>
      </c>
      <c r="E42" s="4"/>
      <c r="F42" s="10">
        <v>46.33</v>
      </c>
      <c r="G42" s="10">
        <f t="shared" si="1"/>
        <v>13.299999999999997</v>
      </c>
      <c r="H42" s="4" t="s">
        <v>34</v>
      </c>
    </row>
    <row r="43" spans="1:8" ht="12.75">
      <c r="A43" s="9">
        <v>7</v>
      </c>
      <c r="B43" s="9">
        <v>37</v>
      </c>
      <c r="C43" s="1" t="s">
        <v>108</v>
      </c>
      <c r="D43" s="4" t="s">
        <v>149</v>
      </c>
      <c r="E43" s="4"/>
      <c r="F43" s="10">
        <v>46.75</v>
      </c>
      <c r="G43" s="10">
        <f t="shared" si="1"/>
        <v>13.719999999999999</v>
      </c>
      <c r="H43" s="4" t="s">
        <v>34</v>
      </c>
    </row>
    <row r="44" spans="1:8" ht="12.75">
      <c r="A44" s="9">
        <v>8</v>
      </c>
      <c r="B44" s="9">
        <v>44</v>
      </c>
      <c r="C44" s="1" t="s">
        <v>126</v>
      </c>
      <c r="D44" s="4" t="s">
        <v>66</v>
      </c>
      <c r="E44" s="4"/>
      <c r="F44" s="10">
        <v>47.16</v>
      </c>
      <c r="G44" s="10">
        <f t="shared" si="1"/>
        <v>14.129999999999995</v>
      </c>
      <c r="H44" s="4" t="s">
        <v>34</v>
      </c>
    </row>
    <row r="45" spans="1:8" ht="12.75">
      <c r="A45" s="9">
        <v>9</v>
      </c>
      <c r="B45" s="9">
        <v>43</v>
      </c>
      <c r="C45" s="1" t="s">
        <v>122</v>
      </c>
      <c r="D45" s="4" t="s">
        <v>153</v>
      </c>
      <c r="E45" s="4"/>
      <c r="F45" s="10">
        <v>49.52</v>
      </c>
      <c r="G45" s="10">
        <f t="shared" si="1"/>
        <v>16.490000000000002</v>
      </c>
      <c r="H45" s="4" t="s">
        <v>34</v>
      </c>
    </row>
    <row r="46" spans="1:8" ht="12.75">
      <c r="A46" s="9"/>
      <c r="B46" s="9">
        <v>42</v>
      </c>
      <c r="C46" s="1" t="s">
        <v>57</v>
      </c>
      <c r="D46" s="4" t="s">
        <v>69</v>
      </c>
      <c r="E46" s="4"/>
      <c r="F46" s="10" t="s">
        <v>159</v>
      </c>
      <c r="G46" s="10"/>
      <c r="H46" s="4"/>
    </row>
    <row r="47" spans="2:8" ht="12.75">
      <c r="B47" s="9">
        <v>34</v>
      </c>
      <c r="C47" s="1" t="s">
        <v>116</v>
      </c>
      <c r="D47" s="4" t="s">
        <v>158</v>
      </c>
      <c r="E47" s="4"/>
      <c r="F47" s="10" t="s">
        <v>157</v>
      </c>
      <c r="G47" s="10"/>
      <c r="H47" s="4"/>
    </row>
    <row r="48" spans="2:8" ht="12.75">
      <c r="B48" s="9">
        <v>41</v>
      </c>
      <c r="C48" s="1" t="s">
        <v>70</v>
      </c>
      <c r="D48" s="4" t="s">
        <v>2</v>
      </c>
      <c r="E48" s="4"/>
      <c r="F48" s="10" t="s">
        <v>157</v>
      </c>
      <c r="G48" s="10"/>
      <c r="H48" s="4"/>
    </row>
    <row r="49" spans="2:8" ht="12.75">
      <c r="B49" s="4"/>
      <c r="D49" s="4"/>
      <c r="E49" s="4"/>
      <c r="F49" s="10"/>
      <c r="G49" s="10"/>
      <c r="H49" s="4"/>
    </row>
    <row r="50" spans="1:8" ht="12.75">
      <c r="A50" s="16" t="s">
        <v>29</v>
      </c>
      <c r="B50" s="4"/>
      <c r="D50" s="4"/>
      <c r="E50" s="4"/>
      <c r="F50" s="10"/>
      <c r="G50" s="10"/>
      <c r="H50" s="4"/>
    </row>
    <row r="51" spans="1:8" ht="12.75">
      <c r="A51" s="9">
        <v>1</v>
      </c>
      <c r="B51" s="9">
        <v>48</v>
      </c>
      <c r="C51" s="1" t="s">
        <v>10</v>
      </c>
      <c r="D51" s="4" t="s">
        <v>11</v>
      </c>
      <c r="E51" s="4"/>
      <c r="F51" s="10">
        <v>39.24</v>
      </c>
      <c r="G51" s="10">
        <v>0</v>
      </c>
      <c r="H51" s="4" t="s">
        <v>35</v>
      </c>
    </row>
    <row r="52" spans="1:8" ht="12.75">
      <c r="A52" s="9"/>
      <c r="B52" s="9"/>
      <c r="C52" s="1"/>
      <c r="D52" s="4"/>
      <c r="E52" s="4"/>
      <c r="F52" s="10"/>
      <c r="G52" s="10"/>
      <c r="H52" s="4"/>
    </row>
    <row r="53" spans="1:8" ht="12.75">
      <c r="A53" s="16" t="s">
        <v>72</v>
      </c>
      <c r="B53" s="4"/>
      <c r="D53" s="4"/>
      <c r="E53" s="4"/>
      <c r="F53" s="10"/>
      <c r="G53" s="10"/>
      <c r="H53" s="4"/>
    </row>
    <row r="54" spans="1:8" ht="12.75">
      <c r="A54" s="13">
        <v>1</v>
      </c>
      <c r="B54" s="9">
        <v>53</v>
      </c>
      <c r="C54" s="11" t="s">
        <v>23</v>
      </c>
      <c r="D54" s="12" t="s">
        <v>86</v>
      </c>
      <c r="E54" s="4"/>
      <c r="F54" s="10">
        <v>40.28</v>
      </c>
      <c r="G54" s="10">
        <v>0</v>
      </c>
      <c r="H54" s="4" t="s">
        <v>74</v>
      </c>
    </row>
    <row r="55" spans="1:8" ht="12.75">
      <c r="A55" s="9">
        <v>2</v>
      </c>
      <c r="B55" s="9">
        <v>54</v>
      </c>
      <c r="C55" s="11" t="s">
        <v>18</v>
      </c>
      <c r="D55" s="12" t="s">
        <v>154</v>
      </c>
      <c r="E55" s="4"/>
      <c r="F55" s="10">
        <v>50.96</v>
      </c>
      <c r="G55" s="10">
        <f>F55-36.71</f>
        <v>14.25</v>
      </c>
      <c r="H55" s="4" t="s">
        <v>74</v>
      </c>
    </row>
    <row r="56" spans="1:8" ht="12.75">
      <c r="A56" s="9"/>
      <c r="B56" s="4"/>
      <c r="D56" s="4"/>
      <c r="E56" s="4"/>
      <c r="F56" s="10"/>
      <c r="G56" s="10"/>
      <c r="H56" s="4"/>
    </row>
    <row r="57" spans="1:8" ht="12.75">
      <c r="A57" s="16" t="s">
        <v>73</v>
      </c>
      <c r="B57" s="4"/>
      <c r="D57" s="4"/>
      <c r="E57" s="4"/>
      <c r="F57" s="10"/>
      <c r="G57" s="10"/>
      <c r="H57" s="4"/>
    </row>
    <row r="58" spans="1:8" ht="12.75">
      <c r="A58" s="9">
        <v>1</v>
      </c>
      <c r="B58" s="9">
        <v>60</v>
      </c>
      <c r="C58" s="1" t="s">
        <v>23</v>
      </c>
      <c r="D58" s="4" t="s">
        <v>14</v>
      </c>
      <c r="E58" s="4"/>
      <c r="F58" s="10">
        <v>36.71</v>
      </c>
      <c r="G58" s="10">
        <v>0</v>
      </c>
      <c r="H58" s="4" t="s">
        <v>75</v>
      </c>
    </row>
    <row r="59" spans="1:8" ht="12.75">
      <c r="A59" s="9">
        <v>2</v>
      </c>
      <c r="B59" s="9">
        <v>59</v>
      </c>
      <c r="C59" s="1" t="s">
        <v>10</v>
      </c>
      <c r="D59" s="4" t="s">
        <v>13</v>
      </c>
      <c r="E59" s="4"/>
      <c r="F59" s="10">
        <v>43.08</v>
      </c>
      <c r="G59" s="10">
        <f>F59-36.71</f>
        <v>6.369999999999997</v>
      </c>
      <c r="H59" s="4" t="s">
        <v>75</v>
      </c>
    </row>
    <row r="60" spans="1:8" ht="12.75">
      <c r="A60" s="9"/>
      <c r="B60" s="17"/>
      <c r="D60" s="4"/>
      <c r="E60" s="4"/>
      <c r="F60" s="10"/>
      <c r="G60" s="10"/>
      <c r="H60" s="4"/>
    </row>
    <row r="61" ht="15">
      <c r="A61" s="21" t="s">
        <v>155</v>
      </c>
    </row>
    <row r="62" spans="1:8" ht="12.75">
      <c r="A62" s="9">
        <v>1</v>
      </c>
      <c r="B62" s="9">
        <v>39</v>
      </c>
      <c r="C62" s="1" t="s">
        <v>18</v>
      </c>
      <c r="D62" s="4" t="s">
        <v>148</v>
      </c>
      <c r="F62" s="10">
        <v>33.03</v>
      </c>
      <c r="G62" s="14">
        <v>0</v>
      </c>
      <c r="H62" s="4" t="s">
        <v>34</v>
      </c>
    </row>
    <row r="63" spans="1:8" ht="12.75">
      <c r="A63" s="9">
        <v>2</v>
      </c>
      <c r="B63" s="9">
        <v>25</v>
      </c>
      <c r="C63" s="1" t="s">
        <v>54</v>
      </c>
      <c r="D63" s="4" t="s">
        <v>15</v>
      </c>
      <c r="E63" s="4"/>
      <c r="F63" s="10">
        <v>35.35</v>
      </c>
      <c r="G63" s="10">
        <f>F63-33.03</f>
        <v>2.3200000000000003</v>
      </c>
      <c r="H63" s="4" t="s">
        <v>34</v>
      </c>
    </row>
    <row r="64" spans="1:8" ht="12.75">
      <c r="A64" s="9">
        <v>3</v>
      </c>
      <c r="B64" s="9">
        <v>60</v>
      </c>
      <c r="C64" s="1" t="s">
        <v>23</v>
      </c>
      <c r="D64" s="4" t="s">
        <v>14</v>
      </c>
      <c r="E64" s="4"/>
      <c r="F64" s="10">
        <v>36.71</v>
      </c>
      <c r="G64" s="10">
        <f aca="true" t="shared" si="2" ref="G64:G95">F64-33.03</f>
        <v>3.6799999999999997</v>
      </c>
      <c r="H64" s="4" t="s">
        <v>75</v>
      </c>
    </row>
    <row r="65" spans="1:8" ht="12.75">
      <c r="A65" s="9">
        <v>4</v>
      </c>
      <c r="B65" s="9">
        <v>14</v>
      </c>
      <c r="C65" s="1" t="s">
        <v>71</v>
      </c>
      <c r="D65" s="4" t="s">
        <v>39</v>
      </c>
      <c r="E65" s="4"/>
      <c r="F65" s="18">
        <v>38.08</v>
      </c>
      <c r="G65" s="10">
        <f t="shared" si="2"/>
        <v>5.049999999999997</v>
      </c>
      <c r="H65" s="4" t="s">
        <v>33</v>
      </c>
    </row>
    <row r="66" spans="1:8" ht="12.75">
      <c r="A66" s="9">
        <v>5</v>
      </c>
      <c r="B66" s="9">
        <v>15</v>
      </c>
      <c r="C66" s="1" t="s">
        <v>23</v>
      </c>
      <c r="D66" s="4" t="s">
        <v>25</v>
      </c>
      <c r="E66" s="4"/>
      <c r="F66" s="18">
        <v>38.88</v>
      </c>
      <c r="G66" s="10">
        <f>F66-33.03</f>
        <v>5.850000000000001</v>
      </c>
      <c r="H66" s="4" t="s">
        <v>58</v>
      </c>
    </row>
    <row r="67" spans="1:8" ht="12.75">
      <c r="A67" s="9">
        <v>6</v>
      </c>
      <c r="B67" s="9">
        <v>48</v>
      </c>
      <c r="C67" s="1" t="s">
        <v>10</v>
      </c>
      <c r="D67" s="4" t="s">
        <v>11</v>
      </c>
      <c r="E67" s="4"/>
      <c r="F67" s="10">
        <v>39.24</v>
      </c>
      <c r="G67" s="10">
        <f t="shared" si="2"/>
        <v>6.210000000000001</v>
      </c>
      <c r="H67" s="4" t="s">
        <v>35</v>
      </c>
    </row>
    <row r="68" spans="1:8" ht="12.75">
      <c r="A68" s="9">
        <v>7</v>
      </c>
      <c r="B68" s="9">
        <v>40</v>
      </c>
      <c r="C68" s="1" t="s">
        <v>121</v>
      </c>
      <c r="D68" s="4" t="s">
        <v>149</v>
      </c>
      <c r="E68" s="4"/>
      <c r="F68" s="10">
        <v>39.81</v>
      </c>
      <c r="G68" s="10">
        <f t="shared" si="2"/>
        <v>6.780000000000001</v>
      </c>
      <c r="H68" s="4" t="s">
        <v>34</v>
      </c>
    </row>
    <row r="69" spans="1:8" ht="12.75">
      <c r="A69" s="9">
        <v>8</v>
      </c>
      <c r="B69" s="9">
        <v>38</v>
      </c>
      <c r="C69" s="1" t="s">
        <v>105</v>
      </c>
      <c r="D69" s="4" t="s">
        <v>150</v>
      </c>
      <c r="E69" s="4"/>
      <c r="F69" s="10">
        <v>39.99</v>
      </c>
      <c r="G69" s="10">
        <f t="shared" si="2"/>
        <v>6.960000000000001</v>
      </c>
      <c r="H69" s="4" t="s">
        <v>34</v>
      </c>
    </row>
    <row r="70" spans="1:8" ht="12.75">
      <c r="A70" s="13">
        <v>9</v>
      </c>
      <c r="B70" s="9">
        <v>53</v>
      </c>
      <c r="C70" s="11" t="s">
        <v>23</v>
      </c>
      <c r="D70" s="12" t="s">
        <v>86</v>
      </c>
      <c r="E70" s="4"/>
      <c r="F70" s="10">
        <v>40.28</v>
      </c>
      <c r="G70" s="10">
        <f t="shared" si="2"/>
        <v>7.25</v>
      </c>
      <c r="H70" s="4" t="s">
        <v>74</v>
      </c>
    </row>
    <row r="71" spans="1:8" ht="12.75">
      <c r="A71" s="13">
        <v>10</v>
      </c>
      <c r="B71" s="9">
        <v>5</v>
      </c>
      <c r="C71" s="11" t="s">
        <v>23</v>
      </c>
      <c r="D71" s="12" t="s">
        <v>61</v>
      </c>
      <c r="E71" s="4"/>
      <c r="F71" s="18">
        <v>40.53</v>
      </c>
      <c r="G71" s="10">
        <f t="shared" si="2"/>
        <v>7.5</v>
      </c>
      <c r="H71" s="4" t="s">
        <v>60</v>
      </c>
    </row>
    <row r="72" spans="1:8" ht="12.75">
      <c r="A72" s="13">
        <v>11</v>
      </c>
      <c r="B72" s="9">
        <v>17</v>
      </c>
      <c r="C72" s="1" t="s">
        <v>62</v>
      </c>
      <c r="D72" s="4" t="s">
        <v>26</v>
      </c>
      <c r="E72" s="4"/>
      <c r="F72" s="18">
        <v>40.82</v>
      </c>
      <c r="G72" s="10">
        <f t="shared" si="2"/>
        <v>7.789999999999999</v>
      </c>
      <c r="H72" s="4" t="s">
        <v>33</v>
      </c>
    </row>
    <row r="73" spans="1:8" ht="12.75">
      <c r="A73" s="9">
        <v>12</v>
      </c>
      <c r="B73" s="9">
        <v>55</v>
      </c>
      <c r="C73" s="1" t="s">
        <v>151</v>
      </c>
      <c r="D73" s="4" t="s">
        <v>13</v>
      </c>
      <c r="E73" s="4"/>
      <c r="F73" s="10">
        <v>41.46</v>
      </c>
      <c r="G73" s="10">
        <f t="shared" si="2"/>
        <v>8.43</v>
      </c>
      <c r="H73" s="4" t="s">
        <v>34</v>
      </c>
    </row>
    <row r="74" spans="1:8" ht="12.75">
      <c r="A74" s="13">
        <v>13</v>
      </c>
      <c r="B74" s="9">
        <v>59</v>
      </c>
      <c r="C74" s="1" t="s">
        <v>10</v>
      </c>
      <c r="D74" s="4" t="s">
        <v>13</v>
      </c>
      <c r="E74" s="4"/>
      <c r="F74" s="10">
        <v>43.08</v>
      </c>
      <c r="G74" s="10">
        <f>F74-33.03</f>
        <v>10.049999999999997</v>
      </c>
      <c r="H74" s="4" t="s">
        <v>75</v>
      </c>
    </row>
    <row r="75" spans="1:8" ht="12.75">
      <c r="A75" s="13">
        <v>14</v>
      </c>
      <c r="B75" s="9">
        <v>16</v>
      </c>
      <c r="C75" s="1" t="s">
        <v>96</v>
      </c>
      <c r="D75" s="4" t="s">
        <v>37</v>
      </c>
      <c r="E75" s="4"/>
      <c r="F75" s="18">
        <v>43.21</v>
      </c>
      <c r="G75" s="10">
        <f t="shared" si="2"/>
        <v>10.18</v>
      </c>
      <c r="H75" s="4" t="s">
        <v>33</v>
      </c>
    </row>
    <row r="76" spans="1:8" ht="12.75">
      <c r="A76" s="9">
        <v>15</v>
      </c>
      <c r="B76" s="9">
        <v>19</v>
      </c>
      <c r="C76" s="1" t="s">
        <v>91</v>
      </c>
      <c r="D76" s="4" t="s">
        <v>139</v>
      </c>
      <c r="E76" s="4"/>
      <c r="F76" s="18">
        <v>44.27</v>
      </c>
      <c r="G76" s="10">
        <f t="shared" si="2"/>
        <v>11.240000000000002</v>
      </c>
      <c r="H76" s="4" t="s">
        <v>33</v>
      </c>
    </row>
    <row r="77" spans="1:8" ht="12.75">
      <c r="A77" s="13">
        <v>16</v>
      </c>
      <c r="B77" s="9">
        <v>30</v>
      </c>
      <c r="C77" s="11" t="s">
        <v>121</v>
      </c>
      <c r="D77" s="12" t="s">
        <v>67</v>
      </c>
      <c r="E77" s="4"/>
      <c r="F77" s="18">
        <v>44.64</v>
      </c>
      <c r="G77" s="10">
        <f t="shared" si="2"/>
        <v>11.61</v>
      </c>
      <c r="H77" s="4" t="s">
        <v>68</v>
      </c>
    </row>
    <row r="78" spans="1:8" ht="12.75">
      <c r="A78" s="13">
        <v>17</v>
      </c>
      <c r="B78" s="9">
        <v>24</v>
      </c>
      <c r="C78" s="1" t="s">
        <v>140</v>
      </c>
      <c r="D78" s="4" t="s">
        <v>141</v>
      </c>
      <c r="E78" s="4"/>
      <c r="F78" s="18">
        <v>44.86</v>
      </c>
      <c r="G78" s="10">
        <f t="shared" si="2"/>
        <v>11.829999999999998</v>
      </c>
      <c r="H78" s="4" t="s">
        <v>33</v>
      </c>
    </row>
    <row r="79" spans="1:8" ht="12.75">
      <c r="A79" s="9">
        <v>18</v>
      </c>
      <c r="B79" s="9">
        <v>18</v>
      </c>
      <c r="C79" s="1" t="s">
        <v>18</v>
      </c>
      <c r="D79" s="4" t="s">
        <v>65</v>
      </c>
      <c r="E79" s="4"/>
      <c r="F79" s="18">
        <v>44.9</v>
      </c>
      <c r="G79" s="10">
        <f t="shared" si="2"/>
        <v>11.869999999999997</v>
      </c>
      <c r="H79" s="4" t="s">
        <v>33</v>
      </c>
    </row>
    <row r="80" spans="1:9" ht="12.75">
      <c r="A80" s="13">
        <v>19</v>
      </c>
      <c r="B80" s="9">
        <v>22</v>
      </c>
      <c r="C80" s="1" t="s">
        <v>71</v>
      </c>
      <c r="D80" s="4" t="s">
        <v>142</v>
      </c>
      <c r="E80" s="4"/>
      <c r="F80" s="18">
        <v>45</v>
      </c>
      <c r="G80" s="10">
        <f t="shared" si="2"/>
        <v>11.969999999999999</v>
      </c>
      <c r="H80" s="4" t="s">
        <v>33</v>
      </c>
      <c r="I80" s="4" t="s">
        <v>143</v>
      </c>
    </row>
    <row r="81" spans="1:8" ht="12.75">
      <c r="A81" s="13">
        <v>20</v>
      </c>
      <c r="B81" s="9">
        <v>1</v>
      </c>
      <c r="C81" s="1" t="s">
        <v>20</v>
      </c>
      <c r="D81" s="4" t="s">
        <v>21</v>
      </c>
      <c r="E81" s="4"/>
      <c r="F81" s="18">
        <v>45.19</v>
      </c>
      <c r="G81" s="10">
        <f t="shared" si="2"/>
        <v>12.159999999999997</v>
      </c>
      <c r="H81" s="4" t="s">
        <v>58</v>
      </c>
    </row>
    <row r="82" spans="1:8" ht="12.75">
      <c r="A82" s="13">
        <v>21</v>
      </c>
      <c r="B82" s="9">
        <v>6</v>
      </c>
      <c r="C82" s="11" t="s">
        <v>96</v>
      </c>
      <c r="D82" s="12" t="s">
        <v>138</v>
      </c>
      <c r="F82" s="18">
        <v>45.57</v>
      </c>
      <c r="G82" s="10">
        <f t="shared" si="2"/>
        <v>12.54</v>
      </c>
      <c r="H82" s="4" t="s">
        <v>60</v>
      </c>
    </row>
    <row r="83" spans="1:8" ht="12.75">
      <c r="A83" s="13">
        <v>22</v>
      </c>
      <c r="B83" s="9">
        <v>2</v>
      </c>
      <c r="C83" s="1" t="s">
        <v>18</v>
      </c>
      <c r="D83" s="4" t="s">
        <v>19</v>
      </c>
      <c r="E83" s="4"/>
      <c r="F83" s="18">
        <v>45.6</v>
      </c>
      <c r="G83" s="10">
        <f t="shared" si="2"/>
        <v>12.57</v>
      </c>
      <c r="H83" s="4" t="s">
        <v>58</v>
      </c>
    </row>
    <row r="84" spans="1:8" ht="12.75">
      <c r="A84" s="9">
        <v>23</v>
      </c>
      <c r="B84" s="9">
        <v>36</v>
      </c>
      <c r="C84" s="1" t="s">
        <v>152</v>
      </c>
      <c r="D84" s="4" t="s">
        <v>63</v>
      </c>
      <c r="E84" s="4"/>
      <c r="F84" s="10">
        <v>46.33</v>
      </c>
      <c r="G84" s="10">
        <f t="shared" si="2"/>
        <v>13.299999999999997</v>
      </c>
      <c r="H84" s="4" t="s">
        <v>34</v>
      </c>
    </row>
    <row r="85" spans="1:8" ht="12.75">
      <c r="A85" s="9">
        <v>24</v>
      </c>
      <c r="B85" s="9">
        <v>7</v>
      </c>
      <c r="C85" s="11" t="s">
        <v>91</v>
      </c>
      <c r="D85" s="12" t="s">
        <v>53</v>
      </c>
      <c r="E85" s="4"/>
      <c r="F85" s="18">
        <v>46.68</v>
      </c>
      <c r="G85" s="10">
        <f t="shared" si="2"/>
        <v>13.649999999999999</v>
      </c>
      <c r="H85" s="4" t="s">
        <v>60</v>
      </c>
    </row>
    <row r="86" spans="1:8" ht="12.75">
      <c r="A86" s="9">
        <v>25</v>
      </c>
      <c r="B86" s="9">
        <v>37</v>
      </c>
      <c r="C86" s="1" t="s">
        <v>108</v>
      </c>
      <c r="D86" s="4" t="s">
        <v>149</v>
      </c>
      <c r="E86" s="4"/>
      <c r="F86" s="10">
        <v>46.75</v>
      </c>
      <c r="G86" s="10">
        <f t="shared" si="2"/>
        <v>13.719999999999999</v>
      </c>
      <c r="H86" s="4" t="s">
        <v>34</v>
      </c>
    </row>
    <row r="87" spans="1:8" ht="12.75">
      <c r="A87" s="9">
        <v>26</v>
      </c>
      <c r="B87" s="9">
        <v>44</v>
      </c>
      <c r="C87" s="1" t="s">
        <v>126</v>
      </c>
      <c r="D87" s="4" t="s">
        <v>66</v>
      </c>
      <c r="E87" s="4"/>
      <c r="F87" s="10">
        <v>47.16</v>
      </c>
      <c r="G87" s="10">
        <f t="shared" si="2"/>
        <v>14.129999999999995</v>
      </c>
      <c r="H87" s="4" t="s">
        <v>34</v>
      </c>
    </row>
    <row r="88" spans="1:8" ht="12.75">
      <c r="A88" s="13">
        <v>27</v>
      </c>
      <c r="B88" s="9">
        <v>12</v>
      </c>
      <c r="C88" s="1" t="s">
        <v>114</v>
      </c>
      <c r="D88" s="4" t="s">
        <v>26</v>
      </c>
      <c r="E88" s="4"/>
      <c r="F88" s="18">
        <v>47.34</v>
      </c>
      <c r="G88" s="10">
        <f t="shared" si="2"/>
        <v>14.310000000000002</v>
      </c>
      <c r="H88" s="4" t="s">
        <v>33</v>
      </c>
    </row>
    <row r="89" spans="1:8" ht="12.75">
      <c r="A89" s="13">
        <v>28</v>
      </c>
      <c r="B89" s="9">
        <v>21</v>
      </c>
      <c r="C89" s="1" t="s">
        <v>101</v>
      </c>
      <c r="D89" s="4" t="s">
        <v>31</v>
      </c>
      <c r="E89" s="4"/>
      <c r="F89" s="18">
        <v>48.31</v>
      </c>
      <c r="G89" s="10">
        <f t="shared" si="2"/>
        <v>15.280000000000001</v>
      </c>
      <c r="H89" s="4" t="s">
        <v>33</v>
      </c>
    </row>
    <row r="90" spans="1:8" ht="12.75">
      <c r="A90" s="13">
        <v>29</v>
      </c>
      <c r="B90" s="9">
        <v>43</v>
      </c>
      <c r="C90" s="1" t="s">
        <v>122</v>
      </c>
      <c r="D90" s="4" t="s">
        <v>153</v>
      </c>
      <c r="E90" s="4"/>
      <c r="F90" s="10">
        <v>49.52</v>
      </c>
      <c r="G90" s="10">
        <f t="shared" si="2"/>
        <v>16.490000000000002</v>
      </c>
      <c r="H90" s="4" t="s">
        <v>34</v>
      </c>
    </row>
    <row r="91" spans="1:8" ht="12.75">
      <c r="A91" s="9">
        <v>30</v>
      </c>
      <c r="B91" s="9">
        <v>28</v>
      </c>
      <c r="C91" s="11" t="s">
        <v>108</v>
      </c>
      <c r="D91" s="12" t="s">
        <v>16</v>
      </c>
      <c r="E91" s="4"/>
      <c r="F91" s="18">
        <v>49.85</v>
      </c>
      <c r="G91" s="10">
        <f t="shared" si="2"/>
        <v>16.82</v>
      </c>
      <c r="H91" s="4" t="s">
        <v>68</v>
      </c>
    </row>
    <row r="92" spans="1:8" ht="12.75">
      <c r="A92" s="13">
        <v>31</v>
      </c>
      <c r="B92" s="9">
        <v>54</v>
      </c>
      <c r="C92" s="11" t="s">
        <v>18</v>
      </c>
      <c r="D92" s="12" t="s">
        <v>154</v>
      </c>
      <c r="E92" s="4"/>
      <c r="F92" s="10">
        <v>50.96</v>
      </c>
      <c r="G92" s="10">
        <f t="shared" si="2"/>
        <v>17.93</v>
      </c>
      <c r="H92" s="4" t="s">
        <v>74</v>
      </c>
    </row>
    <row r="93" spans="1:8" ht="12.75">
      <c r="A93" s="13">
        <v>32</v>
      </c>
      <c r="B93" s="9">
        <v>29</v>
      </c>
      <c r="C93" s="11" t="s">
        <v>90</v>
      </c>
      <c r="D93" s="12" t="s">
        <v>147</v>
      </c>
      <c r="E93" s="4"/>
      <c r="F93" s="18">
        <v>51.67</v>
      </c>
      <c r="G93" s="10">
        <f t="shared" si="2"/>
        <v>18.64</v>
      </c>
      <c r="H93" s="4" t="s">
        <v>68</v>
      </c>
    </row>
    <row r="94" spans="1:8" ht="12.75">
      <c r="A94" s="13">
        <v>33</v>
      </c>
      <c r="B94" s="9">
        <v>34</v>
      </c>
      <c r="C94" s="1" t="s">
        <v>100</v>
      </c>
      <c r="D94" s="4" t="s">
        <v>144</v>
      </c>
      <c r="E94" s="4"/>
      <c r="F94" s="18">
        <v>55.19</v>
      </c>
      <c r="G94" s="10">
        <f t="shared" si="2"/>
        <v>22.159999999999997</v>
      </c>
      <c r="H94" s="4" t="s">
        <v>33</v>
      </c>
    </row>
    <row r="95" spans="1:9" ht="12.75">
      <c r="A95" s="13">
        <v>34</v>
      </c>
      <c r="B95" s="9">
        <v>23</v>
      </c>
      <c r="C95" s="1" t="s">
        <v>40</v>
      </c>
      <c r="D95" s="4" t="s">
        <v>145</v>
      </c>
      <c r="E95" s="4"/>
      <c r="F95" s="18">
        <v>115</v>
      </c>
      <c r="G95" s="10">
        <f t="shared" si="2"/>
        <v>81.97</v>
      </c>
      <c r="H95" s="4" t="s">
        <v>33</v>
      </c>
      <c r="I95" s="4" t="s">
        <v>146</v>
      </c>
    </row>
    <row r="96" spans="2:9" ht="12.75">
      <c r="B96" s="9">
        <v>42</v>
      </c>
      <c r="C96" s="1" t="s">
        <v>57</v>
      </c>
      <c r="D96" s="4" t="s">
        <v>69</v>
      </c>
      <c r="E96" s="4"/>
      <c r="F96" s="10" t="s">
        <v>159</v>
      </c>
      <c r="G96" s="18"/>
      <c r="H96" s="4"/>
      <c r="I96" s="4"/>
    </row>
    <row r="97" spans="1:9" ht="12.75">
      <c r="A97" s="13"/>
      <c r="B97" s="9">
        <v>8</v>
      </c>
      <c r="C97" s="11" t="s">
        <v>100</v>
      </c>
      <c r="D97" s="12" t="s">
        <v>156</v>
      </c>
      <c r="E97" s="4"/>
      <c r="F97" s="18" t="s">
        <v>157</v>
      </c>
      <c r="G97" s="18"/>
      <c r="H97" s="4"/>
      <c r="I97" s="4"/>
    </row>
    <row r="98" spans="1:9" ht="12.75">
      <c r="A98" s="13"/>
      <c r="B98" s="9">
        <v>13</v>
      </c>
      <c r="C98" s="1" t="s">
        <v>134</v>
      </c>
      <c r="D98" s="4" t="s">
        <v>4</v>
      </c>
      <c r="E98" s="4"/>
      <c r="F98" s="18" t="s">
        <v>157</v>
      </c>
      <c r="G98" s="18"/>
      <c r="H98" s="4"/>
      <c r="I98" s="4"/>
    </row>
    <row r="99" spans="1:9" ht="12.75">
      <c r="A99" s="13"/>
      <c r="B99" s="9">
        <v>34</v>
      </c>
      <c r="C99" s="1" t="s">
        <v>116</v>
      </c>
      <c r="D99" s="4" t="s">
        <v>158</v>
      </c>
      <c r="E99" s="4"/>
      <c r="F99" s="10" t="s">
        <v>157</v>
      </c>
      <c r="G99" s="18"/>
      <c r="H99" s="4"/>
      <c r="I99" s="4"/>
    </row>
    <row r="100" spans="1:9" ht="12.75">
      <c r="A100" s="13"/>
      <c r="B100" s="9">
        <v>41</v>
      </c>
      <c r="C100" s="1" t="s">
        <v>70</v>
      </c>
      <c r="D100" s="4" t="s">
        <v>2</v>
      </c>
      <c r="E100" s="4"/>
      <c r="F100" s="10" t="s">
        <v>157</v>
      </c>
      <c r="G100" s="18"/>
      <c r="H100" s="4"/>
      <c r="I100" s="4"/>
    </row>
    <row r="101" spans="1:9" ht="12.75">
      <c r="A101" s="13"/>
      <c r="B101" s="9"/>
      <c r="C101" s="1"/>
      <c r="D101" s="4"/>
      <c r="E101" s="4"/>
      <c r="F101" s="18"/>
      <c r="G101" s="18"/>
      <c r="H101" s="4"/>
      <c r="I101" s="4"/>
    </row>
    <row r="102" spans="1:9" ht="12.75">
      <c r="A102" s="13"/>
      <c r="B102" s="9"/>
      <c r="C102" s="1"/>
      <c r="D102" s="4"/>
      <c r="E102" s="4"/>
      <c r="F102" s="18"/>
      <c r="G102" s="18"/>
      <c r="H102" s="4"/>
      <c r="I102" s="4"/>
    </row>
    <row r="103" spans="1:9" ht="12.75">
      <c r="A103" s="13"/>
      <c r="B103" s="9"/>
      <c r="C103" s="1"/>
      <c r="D103" s="4"/>
      <c r="E103" s="4"/>
      <c r="F103" s="18"/>
      <c r="G103" s="18"/>
      <c r="H103" s="4"/>
      <c r="I103" s="4"/>
    </row>
    <row r="104" spans="1:4" ht="15">
      <c r="A104" s="13"/>
      <c r="B104" s="6"/>
      <c r="C104" s="6"/>
      <c r="D104" s="8"/>
    </row>
    <row r="105" spans="1:5" ht="15">
      <c r="A105" s="6" t="s">
        <v>78</v>
      </c>
      <c r="B105" s="4" t="s">
        <v>80</v>
      </c>
      <c r="E105" s="4" t="s">
        <v>161</v>
      </c>
    </row>
    <row r="106" spans="2:5" ht="12.75">
      <c r="B106" s="4" t="s">
        <v>81</v>
      </c>
      <c r="E106" s="4" t="s">
        <v>82</v>
      </c>
    </row>
    <row r="107" ht="12.75">
      <c r="B107" s="4" t="s">
        <v>79</v>
      </c>
    </row>
    <row r="108" ht="12.75">
      <c r="B108" s="4" t="s">
        <v>162</v>
      </c>
    </row>
    <row r="109" spans="2:5" ht="12.75">
      <c r="B109" s="4" t="s">
        <v>208</v>
      </c>
      <c r="E109" s="4" t="s">
        <v>82</v>
      </c>
    </row>
    <row r="110" spans="2:5" ht="12.75">
      <c r="B110" s="4" t="s">
        <v>83</v>
      </c>
      <c r="E110" s="4" t="s">
        <v>164</v>
      </c>
    </row>
    <row r="111" spans="2:5" ht="12.75">
      <c r="B111" s="4" t="s">
        <v>84</v>
      </c>
      <c r="E111" s="4" t="s">
        <v>163</v>
      </c>
    </row>
    <row r="112" spans="2:5" ht="12.75">
      <c r="B112" s="4" t="s">
        <v>166</v>
      </c>
      <c r="E112" s="4" t="s">
        <v>165</v>
      </c>
    </row>
    <row r="113" ht="12.75">
      <c r="B113" s="4"/>
    </row>
    <row r="123" ht="12.75">
      <c r="D123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43">
      <selection activeCell="I82" sqref="I82"/>
    </sheetView>
  </sheetViews>
  <sheetFormatPr defaultColWidth="9.140625" defaultRowHeight="12.75"/>
  <cols>
    <col min="1" max="1" width="4.140625" style="0" customWidth="1"/>
    <col min="2" max="2" width="3.57421875" style="0" customWidth="1"/>
    <col min="3" max="3" width="15.140625" style="0" customWidth="1"/>
    <col min="5" max="5" width="7.421875" style="0" customWidth="1"/>
    <col min="6" max="6" width="8.00390625" style="0" customWidth="1"/>
    <col min="7" max="7" width="6.7109375" style="0" customWidth="1"/>
    <col min="8" max="8" width="2.421875" style="0" customWidth="1"/>
  </cols>
  <sheetData>
    <row r="1" spans="1:7" ht="15">
      <c r="A1" s="6" t="s">
        <v>167</v>
      </c>
      <c r="B1" s="7"/>
      <c r="C1" s="7"/>
      <c r="D1" s="7"/>
      <c r="E1" s="7"/>
      <c r="F1" s="4"/>
      <c r="G1" s="4"/>
    </row>
    <row r="2" spans="1:7" ht="12.75">
      <c r="A2" s="1" t="s">
        <v>6</v>
      </c>
      <c r="D2" s="1" t="s">
        <v>89</v>
      </c>
      <c r="G2" s="4"/>
    </row>
    <row r="3" spans="1:4" ht="12.75">
      <c r="A3" s="1" t="s">
        <v>87</v>
      </c>
      <c r="B3" s="1"/>
      <c r="D3" s="1" t="s">
        <v>88</v>
      </c>
    </row>
    <row r="4" spans="1:7" ht="12.75">
      <c r="A4" s="1" t="s">
        <v>136</v>
      </c>
      <c r="B4" s="4"/>
      <c r="C4" s="4"/>
      <c r="D4" s="1" t="s">
        <v>95</v>
      </c>
      <c r="E4" s="4"/>
      <c r="G4" s="4"/>
    </row>
    <row r="5" ht="12.75">
      <c r="A5" s="1"/>
    </row>
    <row r="6" spans="1:7" ht="15">
      <c r="A6" s="21" t="s">
        <v>173</v>
      </c>
      <c r="G6" s="4" t="s">
        <v>174</v>
      </c>
    </row>
    <row r="7" spans="1:7" ht="12.75">
      <c r="A7" s="22" t="s">
        <v>0</v>
      </c>
      <c r="B7" s="1" t="s">
        <v>7</v>
      </c>
      <c r="C7" s="1" t="s">
        <v>169</v>
      </c>
      <c r="D7" s="1" t="s">
        <v>170</v>
      </c>
      <c r="E7" s="1" t="s">
        <v>171</v>
      </c>
      <c r="F7" s="1" t="s">
        <v>3</v>
      </c>
      <c r="G7" s="1" t="s">
        <v>172</v>
      </c>
    </row>
    <row r="8" spans="1:7" ht="12.75">
      <c r="A8" s="9">
        <v>1</v>
      </c>
      <c r="B8" s="9">
        <v>39</v>
      </c>
      <c r="C8" s="1" t="s">
        <v>18</v>
      </c>
      <c r="D8" s="4" t="s">
        <v>148</v>
      </c>
      <c r="E8" s="10">
        <v>33.03</v>
      </c>
      <c r="F8" s="14">
        <v>0</v>
      </c>
      <c r="G8" s="4" t="s">
        <v>34</v>
      </c>
    </row>
    <row r="9" spans="1:7" ht="12.75">
      <c r="A9" s="9">
        <v>2</v>
      </c>
      <c r="B9" s="9">
        <v>25</v>
      </c>
      <c r="C9" s="1" t="s">
        <v>54</v>
      </c>
      <c r="D9" s="4" t="s">
        <v>15</v>
      </c>
      <c r="E9" s="10">
        <v>35.35</v>
      </c>
      <c r="F9" s="10">
        <f>E9-33.03</f>
        <v>2.3200000000000003</v>
      </c>
      <c r="G9" s="4" t="s">
        <v>34</v>
      </c>
    </row>
    <row r="10" spans="1:7" ht="12.75">
      <c r="A10" s="9">
        <v>3</v>
      </c>
      <c r="B10" s="9">
        <v>60</v>
      </c>
      <c r="C10" s="1" t="s">
        <v>23</v>
      </c>
      <c r="D10" s="4" t="s">
        <v>14</v>
      </c>
      <c r="E10" s="10">
        <v>36.71</v>
      </c>
      <c r="F10" s="10">
        <f aca="true" t="shared" si="0" ref="F10:F73">E10-33.03</f>
        <v>3.6799999999999997</v>
      </c>
      <c r="G10" s="4" t="s">
        <v>75</v>
      </c>
    </row>
    <row r="11" spans="1:7" ht="12.75">
      <c r="A11" s="9">
        <v>4</v>
      </c>
      <c r="B11" s="9">
        <v>14</v>
      </c>
      <c r="C11" s="1" t="s">
        <v>71</v>
      </c>
      <c r="D11" s="4" t="s">
        <v>39</v>
      </c>
      <c r="E11" s="18">
        <v>38.08</v>
      </c>
      <c r="F11" s="10">
        <f t="shared" si="0"/>
        <v>5.049999999999997</v>
      </c>
      <c r="G11" s="4" t="s">
        <v>33</v>
      </c>
    </row>
    <row r="12" spans="1:7" ht="12.75">
      <c r="A12" s="9">
        <v>5</v>
      </c>
      <c r="B12" s="9">
        <v>15</v>
      </c>
      <c r="C12" s="1" t="s">
        <v>23</v>
      </c>
      <c r="D12" s="4" t="s">
        <v>25</v>
      </c>
      <c r="E12" s="18">
        <v>38.88</v>
      </c>
      <c r="F12" s="10">
        <f t="shared" si="0"/>
        <v>5.850000000000001</v>
      </c>
      <c r="G12" s="4" t="s">
        <v>58</v>
      </c>
    </row>
    <row r="13" spans="1:7" ht="12.75">
      <c r="A13" s="9">
        <v>6</v>
      </c>
      <c r="B13" s="9">
        <v>48</v>
      </c>
      <c r="C13" s="1" t="s">
        <v>10</v>
      </c>
      <c r="D13" s="4" t="s">
        <v>11</v>
      </c>
      <c r="E13" s="10">
        <v>39.24</v>
      </c>
      <c r="F13" s="10">
        <f t="shared" si="0"/>
        <v>6.210000000000001</v>
      </c>
      <c r="G13" s="4" t="s">
        <v>35</v>
      </c>
    </row>
    <row r="14" spans="1:7" ht="12.75">
      <c r="A14" s="9">
        <v>7</v>
      </c>
      <c r="B14" s="9">
        <v>40</v>
      </c>
      <c r="C14" s="1" t="s">
        <v>121</v>
      </c>
      <c r="D14" s="4" t="s">
        <v>149</v>
      </c>
      <c r="E14" s="10">
        <v>39.81</v>
      </c>
      <c r="F14" s="10">
        <f t="shared" si="0"/>
        <v>6.780000000000001</v>
      </c>
      <c r="G14" s="4" t="s">
        <v>34</v>
      </c>
    </row>
    <row r="15" spans="1:7" ht="12.75">
      <c r="A15" s="9">
        <v>8</v>
      </c>
      <c r="B15" s="9">
        <v>38</v>
      </c>
      <c r="C15" s="1" t="s">
        <v>105</v>
      </c>
      <c r="D15" s="4" t="s">
        <v>150</v>
      </c>
      <c r="E15" s="10">
        <v>39.99</v>
      </c>
      <c r="F15" s="10">
        <f t="shared" si="0"/>
        <v>6.960000000000001</v>
      </c>
      <c r="G15" s="4" t="s">
        <v>34</v>
      </c>
    </row>
    <row r="16" spans="1:9" ht="12.75">
      <c r="A16" s="13">
        <v>9</v>
      </c>
      <c r="B16" s="9">
        <v>34</v>
      </c>
      <c r="C16" s="15" t="s">
        <v>96</v>
      </c>
      <c r="D16" s="20" t="s">
        <v>97</v>
      </c>
      <c r="E16" s="18">
        <v>40.23</v>
      </c>
      <c r="F16" s="10">
        <f t="shared" si="0"/>
        <v>7.199999999999996</v>
      </c>
      <c r="G16" s="4" t="s">
        <v>175</v>
      </c>
      <c r="I16" s="4" t="s">
        <v>130</v>
      </c>
    </row>
    <row r="17" spans="1:7" ht="12.75">
      <c r="A17" s="13">
        <v>10</v>
      </c>
      <c r="B17" s="9">
        <v>53</v>
      </c>
      <c r="C17" s="11" t="s">
        <v>23</v>
      </c>
      <c r="D17" s="12" t="s">
        <v>86</v>
      </c>
      <c r="E17" s="10">
        <v>40.28</v>
      </c>
      <c r="F17" s="10">
        <f t="shared" si="0"/>
        <v>7.25</v>
      </c>
      <c r="G17" s="4" t="s">
        <v>74</v>
      </c>
    </row>
    <row r="18" spans="1:7" ht="12.75">
      <c r="A18" s="13">
        <v>11</v>
      </c>
      <c r="B18" s="9">
        <v>38</v>
      </c>
      <c r="C18" s="15" t="s">
        <v>90</v>
      </c>
      <c r="D18" s="20" t="s">
        <v>49</v>
      </c>
      <c r="E18" s="18">
        <v>40.49</v>
      </c>
      <c r="F18" s="10">
        <f t="shared" si="0"/>
        <v>7.460000000000001</v>
      </c>
      <c r="G18" s="4" t="s">
        <v>176</v>
      </c>
    </row>
    <row r="19" spans="1:7" ht="12.75">
      <c r="A19" s="13">
        <v>12</v>
      </c>
      <c r="B19" s="9">
        <v>5</v>
      </c>
      <c r="C19" s="11" t="s">
        <v>23</v>
      </c>
      <c r="D19" s="12" t="s">
        <v>61</v>
      </c>
      <c r="E19" s="18">
        <v>40.53</v>
      </c>
      <c r="F19" s="10">
        <f t="shared" si="0"/>
        <v>7.5</v>
      </c>
      <c r="G19" s="4" t="s">
        <v>60</v>
      </c>
    </row>
    <row r="20" spans="1:7" ht="12.75">
      <c r="A20" s="13">
        <v>13</v>
      </c>
      <c r="B20" s="9">
        <v>42</v>
      </c>
      <c r="C20" s="15" t="s">
        <v>48</v>
      </c>
      <c r="D20" s="20" t="s">
        <v>36</v>
      </c>
      <c r="E20" s="18">
        <v>40.7</v>
      </c>
      <c r="F20" s="10">
        <f t="shared" si="0"/>
        <v>7.670000000000002</v>
      </c>
      <c r="G20" s="4" t="s">
        <v>177</v>
      </c>
    </row>
    <row r="21" spans="1:7" ht="12.75">
      <c r="A21" s="13">
        <v>14</v>
      </c>
      <c r="B21" s="9">
        <v>17</v>
      </c>
      <c r="C21" s="1" t="s">
        <v>62</v>
      </c>
      <c r="D21" s="4" t="s">
        <v>26</v>
      </c>
      <c r="E21" s="18">
        <v>40.82</v>
      </c>
      <c r="F21" s="10">
        <f t="shared" si="0"/>
        <v>7.789999999999999</v>
      </c>
      <c r="G21" s="4" t="s">
        <v>33</v>
      </c>
    </row>
    <row r="22" spans="1:7" ht="12.75">
      <c r="A22" s="9">
        <v>15</v>
      </c>
      <c r="B22" s="9">
        <v>35</v>
      </c>
      <c r="C22" s="15" t="s">
        <v>98</v>
      </c>
      <c r="D22" s="20" t="s">
        <v>99</v>
      </c>
      <c r="E22" s="18">
        <v>40.87</v>
      </c>
      <c r="F22" s="10">
        <f t="shared" si="0"/>
        <v>7.839999999999996</v>
      </c>
      <c r="G22" s="4" t="s">
        <v>178</v>
      </c>
    </row>
    <row r="23" spans="1:7" ht="12.75">
      <c r="A23" s="9">
        <v>16</v>
      </c>
      <c r="B23" s="9">
        <v>16</v>
      </c>
      <c r="C23" s="15" t="s">
        <v>54</v>
      </c>
      <c r="D23" s="20" t="s">
        <v>55</v>
      </c>
      <c r="E23" s="18">
        <v>41.26</v>
      </c>
      <c r="F23" s="10">
        <f t="shared" si="0"/>
        <v>8.229999999999997</v>
      </c>
      <c r="G23" s="4" t="s">
        <v>179</v>
      </c>
    </row>
    <row r="24" spans="1:7" ht="12.75">
      <c r="A24" s="13">
        <v>17</v>
      </c>
      <c r="B24" s="9">
        <v>55</v>
      </c>
      <c r="C24" s="15" t="s">
        <v>151</v>
      </c>
      <c r="D24" s="20" t="s">
        <v>13</v>
      </c>
      <c r="E24" s="18">
        <v>41.46</v>
      </c>
      <c r="F24" s="10">
        <f t="shared" si="0"/>
        <v>8.43</v>
      </c>
      <c r="G24" s="4" t="s">
        <v>168</v>
      </c>
    </row>
    <row r="25" spans="1:7" ht="12.75">
      <c r="A25" s="9">
        <v>18</v>
      </c>
      <c r="B25" s="9">
        <v>40</v>
      </c>
      <c r="C25" s="15" t="s">
        <v>91</v>
      </c>
      <c r="D25" s="20" t="s">
        <v>12</v>
      </c>
      <c r="E25" s="18">
        <v>42</v>
      </c>
      <c r="F25" s="10">
        <f t="shared" si="0"/>
        <v>8.969999999999999</v>
      </c>
      <c r="G25" s="4" t="s">
        <v>180</v>
      </c>
    </row>
    <row r="26" spans="1:7" ht="12.75">
      <c r="A26" s="13">
        <v>19</v>
      </c>
      <c r="B26" s="9">
        <v>32</v>
      </c>
      <c r="C26" s="15" t="s">
        <v>100</v>
      </c>
      <c r="D26" s="20" t="s">
        <v>64</v>
      </c>
      <c r="E26" s="18">
        <v>42.85</v>
      </c>
      <c r="F26" s="10">
        <f t="shared" si="0"/>
        <v>9.82</v>
      </c>
      <c r="G26" s="4" t="s">
        <v>181</v>
      </c>
    </row>
    <row r="27" spans="1:7" ht="12.75">
      <c r="A27" s="13">
        <v>20</v>
      </c>
      <c r="B27" s="9">
        <v>59</v>
      </c>
      <c r="C27" s="1" t="s">
        <v>10</v>
      </c>
      <c r="D27" s="4" t="s">
        <v>13</v>
      </c>
      <c r="E27" s="10">
        <v>43.08</v>
      </c>
      <c r="F27" s="10">
        <f t="shared" si="0"/>
        <v>10.049999999999997</v>
      </c>
      <c r="G27" s="4" t="s">
        <v>75</v>
      </c>
    </row>
    <row r="28" spans="1:7" ht="12.75">
      <c r="A28" s="13">
        <v>21</v>
      </c>
      <c r="B28" s="9">
        <v>26</v>
      </c>
      <c r="C28" s="1" t="s">
        <v>96</v>
      </c>
      <c r="D28" s="4" t="s">
        <v>37</v>
      </c>
      <c r="E28" s="18">
        <v>43.21</v>
      </c>
      <c r="F28" s="10">
        <f t="shared" si="0"/>
        <v>10.18</v>
      </c>
      <c r="G28" s="4" t="s">
        <v>33</v>
      </c>
    </row>
    <row r="29" spans="1:7" ht="12.75">
      <c r="A29" s="13">
        <v>22</v>
      </c>
      <c r="B29" s="9">
        <v>39</v>
      </c>
      <c r="C29" s="15" t="s">
        <v>96</v>
      </c>
      <c r="D29" s="20" t="s">
        <v>59</v>
      </c>
      <c r="E29" s="18">
        <v>43.41</v>
      </c>
      <c r="F29" s="10">
        <f t="shared" si="0"/>
        <v>10.379999999999995</v>
      </c>
      <c r="G29" s="4" t="s">
        <v>182</v>
      </c>
    </row>
    <row r="30" spans="1:9" ht="12.75">
      <c r="A30" s="9">
        <v>23</v>
      </c>
      <c r="B30" s="9">
        <v>27</v>
      </c>
      <c r="C30" s="15" t="s">
        <v>91</v>
      </c>
      <c r="D30" s="20" t="s">
        <v>31</v>
      </c>
      <c r="E30" s="18">
        <v>43.91</v>
      </c>
      <c r="F30" s="10">
        <f t="shared" si="0"/>
        <v>10.879999999999995</v>
      </c>
      <c r="G30" s="4" t="s">
        <v>183</v>
      </c>
      <c r="I30" s="4" t="s">
        <v>77</v>
      </c>
    </row>
    <row r="31" spans="1:7" ht="12.75">
      <c r="A31" s="9">
        <v>24</v>
      </c>
      <c r="B31" s="13">
        <v>16</v>
      </c>
      <c r="C31" s="15" t="s">
        <v>105</v>
      </c>
      <c r="D31" s="20" t="s">
        <v>37</v>
      </c>
      <c r="E31" s="18">
        <v>43.98</v>
      </c>
      <c r="F31" s="10">
        <f t="shared" si="0"/>
        <v>10.949999999999996</v>
      </c>
      <c r="G31" s="4" t="s">
        <v>184</v>
      </c>
    </row>
    <row r="32" spans="1:7" ht="12.75">
      <c r="A32" s="9">
        <v>25</v>
      </c>
      <c r="B32" s="9">
        <v>33</v>
      </c>
      <c r="C32" s="15" t="s">
        <v>100</v>
      </c>
      <c r="D32" s="20" t="s">
        <v>14</v>
      </c>
      <c r="E32" s="18">
        <v>44.08</v>
      </c>
      <c r="F32" s="10">
        <f t="shared" si="0"/>
        <v>11.049999999999997</v>
      </c>
      <c r="G32" s="4" t="s">
        <v>185</v>
      </c>
    </row>
    <row r="33" spans="1:7" ht="12.75">
      <c r="A33" s="9">
        <v>26</v>
      </c>
      <c r="B33" s="9">
        <v>19</v>
      </c>
      <c r="C33" s="1" t="s">
        <v>91</v>
      </c>
      <c r="D33" s="4" t="s">
        <v>139</v>
      </c>
      <c r="E33" s="18">
        <v>44.27</v>
      </c>
      <c r="F33" s="10">
        <f t="shared" si="0"/>
        <v>11.240000000000002</v>
      </c>
      <c r="G33" s="4" t="s">
        <v>33</v>
      </c>
    </row>
    <row r="34" spans="1:7" ht="12.75">
      <c r="A34" s="13">
        <v>27</v>
      </c>
      <c r="B34" s="9">
        <v>41</v>
      </c>
      <c r="C34" s="15" t="s">
        <v>92</v>
      </c>
      <c r="D34" s="20" t="s">
        <v>93</v>
      </c>
      <c r="E34" s="18">
        <v>44.5</v>
      </c>
      <c r="F34" s="10">
        <f t="shared" si="0"/>
        <v>11.469999999999999</v>
      </c>
      <c r="G34" s="4" t="s">
        <v>186</v>
      </c>
    </row>
    <row r="35" spans="1:7" ht="12.75">
      <c r="A35" s="13">
        <v>28</v>
      </c>
      <c r="B35" s="9">
        <v>30</v>
      </c>
      <c r="C35" s="11" t="s">
        <v>121</v>
      </c>
      <c r="D35" s="12" t="s">
        <v>67</v>
      </c>
      <c r="E35" s="18">
        <v>44.64</v>
      </c>
      <c r="F35" s="10">
        <f t="shared" si="0"/>
        <v>11.61</v>
      </c>
      <c r="G35" s="4" t="s">
        <v>68</v>
      </c>
    </row>
    <row r="36" spans="1:7" ht="12.75">
      <c r="A36" s="13">
        <v>29</v>
      </c>
      <c r="B36" s="9">
        <v>29</v>
      </c>
      <c r="C36" s="15" t="s">
        <v>101</v>
      </c>
      <c r="D36" s="20" t="s">
        <v>106</v>
      </c>
      <c r="E36" s="18">
        <v>44.53</v>
      </c>
      <c r="F36" s="10">
        <f t="shared" si="0"/>
        <v>11.5</v>
      </c>
      <c r="G36" s="4" t="s">
        <v>187</v>
      </c>
    </row>
    <row r="37" spans="1:7" ht="12.75">
      <c r="A37" s="9">
        <v>30</v>
      </c>
      <c r="B37" s="9">
        <v>24</v>
      </c>
      <c r="C37" s="1" t="s">
        <v>140</v>
      </c>
      <c r="D37" s="4" t="s">
        <v>141</v>
      </c>
      <c r="E37" s="18">
        <v>44.86</v>
      </c>
      <c r="F37" s="10">
        <f t="shared" si="0"/>
        <v>11.829999999999998</v>
      </c>
      <c r="G37" s="4" t="s">
        <v>33</v>
      </c>
    </row>
    <row r="38" spans="1:7" ht="12.75">
      <c r="A38" s="13">
        <v>31</v>
      </c>
      <c r="B38" s="9">
        <v>18</v>
      </c>
      <c r="C38" s="1" t="s">
        <v>18</v>
      </c>
      <c r="D38" s="4" t="s">
        <v>65</v>
      </c>
      <c r="E38" s="18">
        <v>44.9</v>
      </c>
      <c r="F38" s="10">
        <f t="shared" si="0"/>
        <v>11.869999999999997</v>
      </c>
      <c r="G38" s="4" t="s">
        <v>33</v>
      </c>
    </row>
    <row r="39" spans="1:9" ht="12.75">
      <c r="A39" s="13">
        <v>32</v>
      </c>
      <c r="B39" s="9">
        <v>22</v>
      </c>
      <c r="C39" s="1" t="s">
        <v>71</v>
      </c>
      <c r="D39" s="4" t="s">
        <v>142</v>
      </c>
      <c r="E39" s="18">
        <v>45</v>
      </c>
      <c r="F39" s="10">
        <f t="shared" si="0"/>
        <v>11.969999999999999</v>
      </c>
      <c r="G39" s="4" t="s">
        <v>33</v>
      </c>
      <c r="I39" s="4" t="s">
        <v>143</v>
      </c>
    </row>
    <row r="40" spans="1:7" ht="12.75">
      <c r="A40" s="13">
        <v>33</v>
      </c>
      <c r="B40" s="9">
        <v>1</v>
      </c>
      <c r="C40" s="1" t="s">
        <v>20</v>
      </c>
      <c r="D40" s="4" t="s">
        <v>21</v>
      </c>
      <c r="E40" s="18">
        <v>45.19</v>
      </c>
      <c r="F40" s="10">
        <f t="shared" si="0"/>
        <v>12.159999999999997</v>
      </c>
      <c r="G40" s="4" t="s">
        <v>58</v>
      </c>
    </row>
    <row r="41" spans="1:7" ht="12.75">
      <c r="A41" s="13">
        <v>34</v>
      </c>
      <c r="B41" s="9">
        <v>6</v>
      </c>
      <c r="C41" s="11" t="s">
        <v>96</v>
      </c>
      <c r="D41" s="12" t="s">
        <v>138</v>
      </c>
      <c r="E41" s="18">
        <v>45.57</v>
      </c>
      <c r="F41" s="10">
        <f t="shared" si="0"/>
        <v>12.54</v>
      </c>
      <c r="G41" s="4" t="s">
        <v>60</v>
      </c>
    </row>
    <row r="42" spans="1:7" ht="12.75">
      <c r="A42" s="13">
        <v>35</v>
      </c>
      <c r="B42" s="9">
        <v>2</v>
      </c>
      <c r="C42" s="1" t="s">
        <v>18</v>
      </c>
      <c r="D42" s="4" t="s">
        <v>19</v>
      </c>
      <c r="E42" s="18">
        <v>45.6</v>
      </c>
      <c r="F42" s="10">
        <f t="shared" si="0"/>
        <v>12.57</v>
      </c>
      <c r="G42" s="4" t="s">
        <v>58</v>
      </c>
    </row>
    <row r="43" spans="1:9" ht="12.75">
      <c r="A43" s="13">
        <v>36</v>
      </c>
      <c r="B43" s="9">
        <v>23</v>
      </c>
      <c r="C43" s="15" t="s">
        <v>18</v>
      </c>
      <c r="D43" s="20" t="s">
        <v>107</v>
      </c>
      <c r="E43" s="18">
        <v>45.92</v>
      </c>
      <c r="F43" s="10">
        <f t="shared" si="0"/>
        <v>12.89</v>
      </c>
      <c r="G43" s="4" t="s">
        <v>188</v>
      </c>
      <c r="I43" s="4" t="s">
        <v>77</v>
      </c>
    </row>
    <row r="44" spans="1:8" ht="12.75">
      <c r="A44" s="13">
        <v>37</v>
      </c>
      <c r="B44" s="9">
        <v>36</v>
      </c>
      <c r="C44" s="15" t="s">
        <v>101</v>
      </c>
      <c r="D44" s="20" t="s">
        <v>102</v>
      </c>
      <c r="E44" s="18">
        <v>45.94</v>
      </c>
      <c r="F44" s="10">
        <f t="shared" si="0"/>
        <v>12.909999999999997</v>
      </c>
      <c r="G44" s="4" t="s">
        <v>178</v>
      </c>
      <c r="H44" s="4"/>
    </row>
    <row r="45" spans="1:8" ht="12.75">
      <c r="A45" s="13">
        <v>38</v>
      </c>
      <c r="B45" s="9">
        <v>37</v>
      </c>
      <c r="C45" s="15" t="s">
        <v>101</v>
      </c>
      <c r="D45" s="20" t="s">
        <v>103</v>
      </c>
      <c r="E45" s="18">
        <v>45.98</v>
      </c>
      <c r="F45" s="10">
        <f t="shared" si="0"/>
        <v>12.949999999999996</v>
      </c>
      <c r="G45" s="4" t="s">
        <v>189</v>
      </c>
      <c r="H45" s="4"/>
    </row>
    <row r="46" spans="1:7" ht="12.75">
      <c r="A46" s="13">
        <v>39</v>
      </c>
      <c r="B46" s="9">
        <v>36</v>
      </c>
      <c r="C46" s="1" t="s">
        <v>152</v>
      </c>
      <c r="D46" s="4" t="s">
        <v>63</v>
      </c>
      <c r="E46" s="10">
        <v>46.33</v>
      </c>
      <c r="F46" s="10">
        <f t="shared" si="0"/>
        <v>13.299999999999997</v>
      </c>
      <c r="G46" s="4" t="s">
        <v>34</v>
      </c>
    </row>
    <row r="47" spans="1:7" ht="12.75">
      <c r="A47" s="13">
        <v>40</v>
      </c>
      <c r="B47" s="9">
        <v>7</v>
      </c>
      <c r="C47" s="11" t="s">
        <v>91</v>
      </c>
      <c r="D47" s="12" t="s">
        <v>53</v>
      </c>
      <c r="E47" s="18">
        <v>46.68</v>
      </c>
      <c r="F47" s="10">
        <f t="shared" si="0"/>
        <v>13.649999999999999</v>
      </c>
      <c r="G47" s="4" t="s">
        <v>60</v>
      </c>
    </row>
    <row r="48" spans="1:7" ht="12.75">
      <c r="A48" s="13">
        <v>41</v>
      </c>
      <c r="B48" s="9">
        <v>37</v>
      </c>
      <c r="C48" s="1" t="s">
        <v>108</v>
      </c>
      <c r="D48" s="4" t="s">
        <v>149</v>
      </c>
      <c r="E48" s="10">
        <v>46.75</v>
      </c>
      <c r="F48" s="10">
        <f t="shared" si="0"/>
        <v>13.719999999999999</v>
      </c>
      <c r="G48" s="4" t="s">
        <v>34</v>
      </c>
    </row>
    <row r="49" spans="1:7" ht="12.75">
      <c r="A49" s="13">
        <v>42</v>
      </c>
      <c r="B49" s="9">
        <v>22</v>
      </c>
      <c r="C49" s="15" t="s">
        <v>108</v>
      </c>
      <c r="D49" s="20" t="s">
        <v>109</v>
      </c>
      <c r="E49" s="18">
        <v>47.1</v>
      </c>
      <c r="F49" s="10">
        <f t="shared" si="0"/>
        <v>14.07</v>
      </c>
      <c r="G49" s="4" t="s">
        <v>190</v>
      </c>
    </row>
    <row r="50" spans="1:7" ht="12.75">
      <c r="A50" s="13">
        <v>43</v>
      </c>
      <c r="B50" s="9">
        <v>44</v>
      </c>
      <c r="C50" s="1" t="s">
        <v>126</v>
      </c>
      <c r="D50" s="4" t="s">
        <v>66</v>
      </c>
      <c r="E50" s="10">
        <v>47.16</v>
      </c>
      <c r="F50" s="10">
        <f t="shared" si="0"/>
        <v>14.129999999999995</v>
      </c>
      <c r="G50" s="4" t="s">
        <v>34</v>
      </c>
    </row>
    <row r="51" spans="1:7" ht="12.75">
      <c r="A51" s="13">
        <v>44</v>
      </c>
      <c r="B51" s="9">
        <v>12</v>
      </c>
      <c r="C51" s="1" t="s">
        <v>114</v>
      </c>
      <c r="D51" s="4" t="s">
        <v>26</v>
      </c>
      <c r="E51" s="18">
        <v>47.34</v>
      </c>
      <c r="F51" s="10">
        <f t="shared" si="0"/>
        <v>14.310000000000002</v>
      </c>
      <c r="G51" s="4" t="s">
        <v>33</v>
      </c>
    </row>
    <row r="52" spans="1:7" ht="12.75">
      <c r="A52" s="13">
        <v>45</v>
      </c>
      <c r="B52" s="9">
        <v>15</v>
      </c>
      <c r="C52" s="15" t="s">
        <v>110</v>
      </c>
      <c r="D52" s="20" t="s">
        <v>111</v>
      </c>
      <c r="E52" s="18">
        <v>47.79</v>
      </c>
      <c r="F52" s="10">
        <f t="shared" si="0"/>
        <v>14.759999999999998</v>
      </c>
      <c r="G52" s="4" t="s">
        <v>191</v>
      </c>
    </row>
    <row r="53" spans="1:7" ht="12.75">
      <c r="A53" s="13">
        <v>46</v>
      </c>
      <c r="B53" s="9">
        <v>31</v>
      </c>
      <c r="C53" s="15" t="s">
        <v>90</v>
      </c>
      <c r="D53" s="20" t="s">
        <v>104</v>
      </c>
      <c r="E53" s="18">
        <v>47.9</v>
      </c>
      <c r="F53" s="10">
        <f t="shared" si="0"/>
        <v>14.869999999999997</v>
      </c>
      <c r="G53" s="4" t="s">
        <v>192</v>
      </c>
    </row>
    <row r="54" spans="1:7" ht="12.75">
      <c r="A54" s="13">
        <v>47</v>
      </c>
      <c r="B54" s="9">
        <v>11</v>
      </c>
      <c r="C54" s="15" t="s">
        <v>120</v>
      </c>
      <c r="D54" s="20" t="s">
        <v>44</v>
      </c>
      <c r="E54" s="18">
        <v>48.2</v>
      </c>
      <c r="F54" s="10">
        <f t="shared" si="0"/>
        <v>15.170000000000002</v>
      </c>
      <c r="G54" s="4" t="s">
        <v>193</v>
      </c>
    </row>
    <row r="55" spans="1:7" ht="12.75">
      <c r="A55" s="13">
        <v>48</v>
      </c>
      <c r="B55" s="9">
        <v>21</v>
      </c>
      <c r="C55" s="1" t="s">
        <v>101</v>
      </c>
      <c r="D55" s="4" t="s">
        <v>31</v>
      </c>
      <c r="E55" s="18">
        <v>48.31</v>
      </c>
      <c r="F55" s="10">
        <f t="shared" si="0"/>
        <v>15.280000000000001</v>
      </c>
      <c r="G55" s="4" t="s">
        <v>33</v>
      </c>
    </row>
    <row r="56" spans="1:7" ht="12.75">
      <c r="A56" s="13">
        <v>49</v>
      </c>
      <c r="B56" s="9">
        <v>14</v>
      </c>
      <c r="C56" s="15" t="s">
        <v>121</v>
      </c>
      <c r="D56" s="20" t="s">
        <v>115</v>
      </c>
      <c r="E56" s="18">
        <v>48.47</v>
      </c>
      <c r="F56" s="10">
        <f t="shared" si="0"/>
        <v>15.439999999999998</v>
      </c>
      <c r="G56" s="4" t="s">
        <v>194</v>
      </c>
    </row>
    <row r="57" spans="1:7" ht="12.75">
      <c r="A57" s="13">
        <v>50</v>
      </c>
      <c r="B57" s="9">
        <v>10</v>
      </c>
      <c r="C57" s="15" t="s">
        <v>122</v>
      </c>
      <c r="D57" s="20" t="s">
        <v>123</v>
      </c>
      <c r="E57" s="18">
        <v>48.7</v>
      </c>
      <c r="F57" s="10">
        <f t="shared" si="0"/>
        <v>15.670000000000002</v>
      </c>
      <c r="G57" s="4" t="s">
        <v>195</v>
      </c>
    </row>
    <row r="58" spans="1:7" ht="12.75">
      <c r="A58" s="13">
        <v>51</v>
      </c>
      <c r="B58" s="9">
        <v>6</v>
      </c>
      <c r="C58" s="15" t="s">
        <v>105</v>
      </c>
      <c r="D58" s="20" t="s">
        <v>56</v>
      </c>
      <c r="E58" s="18">
        <v>49.07</v>
      </c>
      <c r="F58" s="10">
        <f t="shared" si="0"/>
        <v>16.04</v>
      </c>
      <c r="G58" s="4" t="s">
        <v>196</v>
      </c>
    </row>
    <row r="59" spans="1:7" ht="13.5" customHeight="1">
      <c r="A59" s="13">
        <v>52</v>
      </c>
      <c r="B59" s="9">
        <v>24</v>
      </c>
      <c r="C59" s="15" t="s">
        <v>48</v>
      </c>
      <c r="D59" s="20" t="s">
        <v>50</v>
      </c>
      <c r="E59" s="18">
        <v>49.16</v>
      </c>
      <c r="F59" s="10">
        <f t="shared" si="0"/>
        <v>16.129999999999995</v>
      </c>
      <c r="G59" s="4" t="s">
        <v>197</v>
      </c>
    </row>
    <row r="60" spans="1:9" ht="12.75">
      <c r="A60" s="13">
        <v>53</v>
      </c>
      <c r="B60" s="9">
        <v>28</v>
      </c>
      <c r="C60" s="15" t="s">
        <v>101</v>
      </c>
      <c r="D60" s="20" t="s">
        <v>112</v>
      </c>
      <c r="E60" s="18">
        <v>49.26</v>
      </c>
      <c r="F60" s="10">
        <f t="shared" si="0"/>
        <v>16.229999999999997</v>
      </c>
      <c r="G60" s="4" t="s">
        <v>182</v>
      </c>
      <c r="I60" s="4" t="s">
        <v>129</v>
      </c>
    </row>
    <row r="61" spans="1:7" ht="12.75">
      <c r="A61" s="13">
        <v>54</v>
      </c>
      <c r="B61" s="9">
        <v>30</v>
      </c>
      <c r="C61" s="15" t="s">
        <v>90</v>
      </c>
      <c r="D61" s="20" t="s">
        <v>47</v>
      </c>
      <c r="E61" s="18">
        <v>49.42</v>
      </c>
      <c r="F61" s="10">
        <f t="shared" si="0"/>
        <v>16.39</v>
      </c>
      <c r="G61" s="4" t="s">
        <v>198</v>
      </c>
    </row>
    <row r="62" spans="1:7" ht="12.75">
      <c r="A62" s="13">
        <v>55</v>
      </c>
      <c r="B62" s="9">
        <v>43</v>
      </c>
      <c r="C62" s="1" t="s">
        <v>122</v>
      </c>
      <c r="D62" s="4" t="s">
        <v>153</v>
      </c>
      <c r="E62" s="10">
        <v>49.52</v>
      </c>
      <c r="F62" s="10">
        <f t="shared" si="0"/>
        <v>16.490000000000002</v>
      </c>
      <c r="G62" s="4" t="s">
        <v>34</v>
      </c>
    </row>
    <row r="63" spans="1:7" ht="12.75">
      <c r="A63" s="13">
        <v>56</v>
      </c>
      <c r="B63" s="9">
        <v>17</v>
      </c>
      <c r="C63" s="15" t="s">
        <v>40</v>
      </c>
      <c r="D63" s="20" t="s">
        <v>41</v>
      </c>
      <c r="E63" s="18">
        <v>49.6</v>
      </c>
      <c r="F63" s="10">
        <f t="shared" si="0"/>
        <v>16.57</v>
      </c>
      <c r="G63" s="4" t="s">
        <v>199</v>
      </c>
    </row>
    <row r="64" spans="1:7" ht="12.75">
      <c r="A64" s="13">
        <v>57</v>
      </c>
      <c r="B64" s="9">
        <v>13</v>
      </c>
      <c r="C64" s="15" t="s">
        <v>124</v>
      </c>
      <c r="D64" s="20" t="s">
        <v>125</v>
      </c>
      <c r="E64" s="18">
        <v>49.73</v>
      </c>
      <c r="F64" s="10">
        <f t="shared" si="0"/>
        <v>16.699999999999996</v>
      </c>
      <c r="G64" s="4" t="s">
        <v>193</v>
      </c>
    </row>
    <row r="65" spans="1:7" ht="12.75">
      <c r="A65" s="13">
        <v>58</v>
      </c>
      <c r="B65" s="9">
        <v>28</v>
      </c>
      <c r="C65" s="11" t="s">
        <v>108</v>
      </c>
      <c r="D65" s="12" t="s">
        <v>16</v>
      </c>
      <c r="E65" s="18">
        <v>49.85</v>
      </c>
      <c r="F65" s="10">
        <f t="shared" si="0"/>
        <v>16.82</v>
      </c>
      <c r="G65" s="4" t="s">
        <v>68</v>
      </c>
    </row>
    <row r="66" spans="1:7" ht="12.75">
      <c r="A66" s="13">
        <v>59</v>
      </c>
      <c r="B66" s="9">
        <v>18</v>
      </c>
      <c r="C66" s="15" t="s">
        <v>48</v>
      </c>
      <c r="D66" s="20" t="s">
        <v>51</v>
      </c>
      <c r="E66" s="18">
        <v>49.87</v>
      </c>
      <c r="F66" s="10">
        <f t="shared" si="0"/>
        <v>16.839999999999996</v>
      </c>
      <c r="G66" s="4" t="s">
        <v>200</v>
      </c>
    </row>
    <row r="67" spans="1:7" ht="12.75">
      <c r="A67" s="13">
        <v>60</v>
      </c>
      <c r="B67" s="9">
        <v>9</v>
      </c>
      <c r="C67" s="15" t="s">
        <v>100</v>
      </c>
      <c r="D67" s="20" t="s">
        <v>31</v>
      </c>
      <c r="E67" s="18">
        <v>50.05</v>
      </c>
      <c r="F67" s="10">
        <f t="shared" si="0"/>
        <v>17.019999999999996</v>
      </c>
      <c r="G67" s="4" t="s">
        <v>201</v>
      </c>
    </row>
    <row r="68" spans="1:7" ht="12.75">
      <c r="A68" s="13">
        <v>61</v>
      </c>
      <c r="B68" s="9">
        <v>12</v>
      </c>
      <c r="C68" s="15" t="s">
        <v>105</v>
      </c>
      <c r="D68" s="20" t="s">
        <v>43</v>
      </c>
      <c r="E68" s="18">
        <v>50.24</v>
      </c>
      <c r="F68" s="10">
        <f t="shared" si="0"/>
        <v>17.21</v>
      </c>
      <c r="G68" s="4" t="s">
        <v>202</v>
      </c>
    </row>
    <row r="69" spans="1:7" ht="12.75">
      <c r="A69" s="13">
        <v>62</v>
      </c>
      <c r="B69" s="9">
        <v>54</v>
      </c>
      <c r="C69" s="11" t="s">
        <v>18</v>
      </c>
      <c r="D69" s="12" t="s">
        <v>154</v>
      </c>
      <c r="E69" s="10">
        <v>50.96</v>
      </c>
      <c r="F69" s="10">
        <f t="shared" si="0"/>
        <v>17.93</v>
      </c>
      <c r="G69" s="4" t="s">
        <v>74</v>
      </c>
    </row>
    <row r="70" spans="1:7" ht="12.75">
      <c r="A70" s="13">
        <v>63</v>
      </c>
      <c r="B70" s="9">
        <v>19</v>
      </c>
      <c r="C70" s="15" t="s">
        <v>114</v>
      </c>
      <c r="D70" s="20" t="s">
        <v>115</v>
      </c>
      <c r="E70" s="18">
        <v>51.04</v>
      </c>
      <c r="F70" s="10">
        <f t="shared" si="0"/>
        <v>18.009999999999998</v>
      </c>
      <c r="G70" s="4" t="s">
        <v>200</v>
      </c>
    </row>
    <row r="71" spans="1:7" ht="12.75">
      <c r="A71" s="13">
        <v>64</v>
      </c>
      <c r="B71" s="9">
        <v>21</v>
      </c>
      <c r="C71" s="15" t="s">
        <v>116</v>
      </c>
      <c r="D71" s="20" t="s">
        <v>117</v>
      </c>
      <c r="E71" s="18">
        <v>51.4</v>
      </c>
      <c r="F71" s="10">
        <f t="shared" si="0"/>
        <v>18.369999999999997</v>
      </c>
      <c r="G71" s="4" t="s">
        <v>203</v>
      </c>
    </row>
    <row r="72" spans="1:9" ht="12.75">
      <c r="A72" s="13">
        <v>65</v>
      </c>
      <c r="B72" s="9">
        <v>8</v>
      </c>
      <c r="C72" s="15" t="s">
        <v>126</v>
      </c>
      <c r="D72" s="20" t="s">
        <v>127</v>
      </c>
      <c r="E72" s="18">
        <v>51.57</v>
      </c>
      <c r="F72" s="10">
        <f t="shared" si="0"/>
        <v>18.54</v>
      </c>
      <c r="G72" s="4" t="s">
        <v>204</v>
      </c>
      <c r="I72" s="4" t="s">
        <v>77</v>
      </c>
    </row>
    <row r="73" spans="1:7" ht="12.75">
      <c r="A73" s="13">
        <v>66</v>
      </c>
      <c r="B73" s="9">
        <v>29</v>
      </c>
      <c r="C73" s="11" t="s">
        <v>90</v>
      </c>
      <c r="D73" s="12" t="s">
        <v>147</v>
      </c>
      <c r="E73" s="18">
        <v>51.67</v>
      </c>
      <c r="F73" s="10">
        <f t="shared" si="0"/>
        <v>18.64</v>
      </c>
      <c r="G73" s="4" t="s">
        <v>68</v>
      </c>
    </row>
    <row r="74" spans="1:7" ht="12.75">
      <c r="A74" s="13">
        <v>67</v>
      </c>
      <c r="B74" s="9">
        <v>7</v>
      </c>
      <c r="C74" s="15" t="s">
        <v>126</v>
      </c>
      <c r="D74" s="20" t="s">
        <v>128</v>
      </c>
      <c r="E74" s="18">
        <v>52.44</v>
      </c>
      <c r="F74" s="10">
        <f aca="true" t="shared" si="1" ref="F74:F83">E74-33.03</f>
        <v>19.409999999999997</v>
      </c>
      <c r="G74" s="4" t="s">
        <v>202</v>
      </c>
    </row>
    <row r="75" spans="1:7" ht="12.75">
      <c r="A75" s="13">
        <v>68</v>
      </c>
      <c r="B75" s="9">
        <v>15</v>
      </c>
      <c r="C75" s="15" t="s">
        <v>108</v>
      </c>
      <c r="D75" s="20" t="s">
        <v>56</v>
      </c>
      <c r="E75" s="18">
        <v>53.09</v>
      </c>
      <c r="F75" s="10">
        <f t="shared" si="1"/>
        <v>20.060000000000002</v>
      </c>
      <c r="G75" s="4" t="s">
        <v>200</v>
      </c>
    </row>
    <row r="76" spans="1:7" ht="12.75">
      <c r="A76" s="13">
        <v>69</v>
      </c>
      <c r="B76" s="9">
        <v>1</v>
      </c>
      <c r="C76" s="15" t="s">
        <v>100</v>
      </c>
      <c r="D76" s="20" t="s">
        <v>42</v>
      </c>
      <c r="E76" s="18">
        <v>53.51</v>
      </c>
      <c r="F76" s="10">
        <f t="shared" si="1"/>
        <v>20.479999999999997</v>
      </c>
      <c r="G76" s="4" t="s">
        <v>205</v>
      </c>
    </row>
    <row r="77" spans="1:7" ht="12.75">
      <c r="A77" s="13">
        <v>70</v>
      </c>
      <c r="B77" s="9">
        <v>4</v>
      </c>
      <c r="C77" s="15" t="s">
        <v>120</v>
      </c>
      <c r="D77" s="20" t="s">
        <v>131</v>
      </c>
      <c r="E77" s="18">
        <v>54.32</v>
      </c>
      <c r="F77" s="10">
        <f t="shared" si="1"/>
        <v>21.29</v>
      </c>
      <c r="G77" s="4" t="s">
        <v>196</v>
      </c>
    </row>
    <row r="78" spans="1:7" ht="12.75">
      <c r="A78" s="13">
        <v>71</v>
      </c>
      <c r="B78" s="9">
        <v>34</v>
      </c>
      <c r="C78" s="1" t="s">
        <v>100</v>
      </c>
      <c r="D78" s="4" t="s">
        <v>144</v>
      </c>
      <c r="E78" s="18">
        <v>55.19</v>
      </c>
      <c r="F78" s="10">
        <f t="shared" si="1"/>
        <v>22.159999999999997</v>
      </c>
      <c r="G78" s="4" t="s">
        <v>33</v>
      </c>
    </row>
    <row r="79" spans="1:7" ht="12.75">
      <c r="A79" s="13">
        <v>72</v>
      </c>
      <c r="B79" s="9">
        <v>20</v>
      </c>
      <c r="C79" s="15" t="s">
        <v>118</v>
      </c>
      <c r="D79" s="20" t="s">
        <v>32</v>
      </c>
      <c r="E79" s="18">
        <v>56.2</v>
      </c>
      <c r="F79" s="10">
        <f t="shared" si="1"/>
        <v>23.17</v>
      </c>
      <c r="G79" s="4" t="s">
        <v>206</v>
      </c>
    </row>
    <row r="80" spans="1:7" ht="12.75">
      <c r="A80" s="13">
        <v>73</v>
      </c>
      <c r="B80" s="9">
        <v>2</v>
      </c>
      <c r="C80" s="15" t="s">
        <v>122</v>
      </c>
      <c r="D80" s="20" t="s">
        <v>132</v>
      </c>
      <c r="E80" s="18">
        <v>57.44</v>
      </c>
      <c r="F80" s="10">
        <f t="shared" si="1"/>
        <v>24.409999999999997</v>
      </c>
      <c r="G80" s="4" t="s">
        <v>196</v>
      </c>
    </row>
    <row r="81" spans="1:7" ht="12.75">
      <c r="A81" s="13">
        <v>74</v>
      </c>
      <c r="B81" s="9">
        <v>5</v>
      </c>
      <c r="C81" s="15" t="s">
        <v>114</v>
      </c>
      <c r="D81" s="20" t="s">
        <v>133</v>
      </c>
      <c r="E81" s="18">
        <v>62.28</v>
      </c>
      <c r="F81" s="10">
        <f t="shared" si="1"/>
        <v>29.25</v>
      </c>
      <c r="G81" s="4" t="s">
        <v>196</v>
      </c>
    </row>
    <row r="82" spans="1:9" ht="12.75">
      <c r="A82" s="13">
        <v>75</v>
      </c>
      <c r="B82" s="9">
        <v>3</v>
      </c>
      <c r="C82" s="15" t="s">
        <v>134</v>
      </c>
      <c r="D82" s="20" t="s">
        <v>135</v>
      </c>
      <c r="E82" s="18">
        <v>68.59</v>
      </c>
      <c r="F82" s="10">
        <f t="shared" si="1"/>
        <v>35.56</v>
      </c>
      <c r="G82" s="4" t="s">
        <v>207</v>
      </c>
      <c r="I82" s="4" t="s">
        <v>77</v>
      </c>
    </row>
    <row r="83" spans="1:9" ht="12.75">
      <c r="A83" s="13">
        <v>76</v>
      </c>
      <c r="B83" s="9">
        <v>23</v>
      </c>
      <c r="C83" s="1" t="s">
        <v>40</v>
      </c>
      <c r="D83" s="4" t="s">
        <v>145</v>
      </c>
      <c r="E83" s="18">
        <v>115</v>
      </c>
      <c r="F83" s="10">
        <f t="shared" si="1"/>
        <v>81.97</v>
      </c>
      <c r="G83" s="4" t="s">
        <v>33</v>
      </c>
      <c r="I83" s="4" t="s">
        <v>146</v>
      </c>
    </row>
    <row r="84" spans="2:8" ht="12.75">
      <c r="B84" s="9">
        <v>42</v>
      </c>
      <c r="C84" s="1" t="s">
        <v>57</v>
      </c>
      <c r="D84" s="4" t="s">
        <v>69</v>
      </c>
      <c r="E84" s="10" t="s">
        <v>159</v>
      </c>
      <c r="F84" s="18"/>
      <c r="G84" s="4"/>
      <c r="H84" s="4"/>
    </row>
    <row r="85" spans="2:8" ht="12.75">
      <c r="B85" s="9">
        <v>8</v>
      </c>
      <c r="C85" s="11" t="s">
        <v>100</v>
      </c>
      <c r="D85" s="12" t="s">
        <v>156</v>
      </c>
      <c r="E85" s="18" t="s">
        <v>157</v>
      </c>
      <c r="F85" s="18"/>
      <c r="G85" s="4"/>
      <c r="H85" s="4"/>
    </row>
    <row r="86" spans="2:8" ht="12.75">
      <c r="B86" s="9">
        <v>13</v>
      </c>
      <c r="C86" s="1" t="s">
        <v>134</v>
      </c>
      <c r="D86" s="4" t="s">
        <v>4</v>
      </c>
      <c r="E86" s="18" t="s">
        <v>157</v>
      </c>
      <c r="F86" s="18"/>
      <c r="G86" s="4"/>
      <c r="H86" s="4"/>
    </row>
    <row r="87" spans="1:8" ht="12.75">
      <c r="A87" s="13"/>
      <c r="B87" s="9">
        <v>34</v>
      </c>
      <c r="C87" s="1" t="s">
        <v>116</v>
      </c>
      <c r="D87" s="4" t="s">
        <v>158</v>
      </c>
      <c r="E87" s="10" t="s">
        <v>157</v>
      </c>
      <c r="F87" s="18"/>
      <c r="G87" s="4"/>
      <c r="H87" s="4"/>
    </row>
    <row r="88" spans="1:8" ht="12.75">
      <c r="A88" s="13"/>
      <c r="B88" s="9">
        <v>41</v>
      </c>
      <c r="C88" s="1" t="s">
        <v>70</v>
      </c>
      <c r="D88" s="4" t="s">
        <v>2</v>
      </c>
      <c r="E88" s="10" t="s">
        <v>157</v>
      </c>
      <c r="F88" s="18"/>
      <c r="G88" s="4"/>
      <c r="H88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 B Partnership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Michael Brennan</dc:creator>
  <cp:keywords/>
  <dc:description/>
  <cp:lastModifiedBy>Mike Brennan</cp:lastModifiedBy>
  <cp:lastPrinted>2011-08-29T13:47:22Z</cp:lastPrinted>
  <dcterms:created xsi:type="dcterms:W3CDTF">2006-06-30T12:57:52Z</dcterms:created>
  <dcterms:modified xsi:type="dcterms:W3CDTF">2014-02-28T11:54:41Z</dcterms:modified>
  <cp:category/>
  <cp:version/>
  <cp:contentType/>
  <cp:contentStatus/>
</cp:coreProperties>
</file>