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15200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<sst xmlns="http://schemas.openxmlformats.org/spreadsheetml/2006/main" count="1456" uniqueCount="366">
  <si>
    <t>Place</t>
  </si>
  <si>
    <t>Christian</t>
  </si>
  <si>
    <t>Difference</t>
  </si>
  <si>
    <t>James</t>
  </si>
  <si>
    <t>AVSC Race</t>
  </si>
  <si>
    <t>Bib</t>
  </si>
  <si>
    <t>WALKER</t>
  </si>
  <si>
    <t>Jeremy</t>
  </si>
  <si>
    <t>THURSBY</t>
  </si>
  <si>
    <t>Nigel</t>
  </si>
  <si>
    <t>Ladies 45-59</t>
  </si>
  <si>
    <t>Gentlemen 45-59</t>
  </si>
  <si>
    <t>Ladies 30-44</t>
  </si>
  <si>
    <t>Gentlemen 30-44</t>
  </si>
  <si>
    <t>Gentlemen 16-29</t>
  </si>
  <si>
    <t>Tilly</t>
  </si>
  <si>
    <t>M 45-59</t>
  </si>
  <si>
    <t>M 30-44</t>
  </si>
  <si>
    <t>M 16-29</t>
  </si>
  <si>
    <t>Jamie</t>
  </si>
  <si>
    <t>Edward</t>
  </si>
  <si>
    <t>Sophie</t>
  </si>
  <si>
    <t>Kate</t>
  </si>
  <si>
    <t>Olivia</t>
  </si>
  <si>
    <t>EDGINTON</t>
  </si>
  <si>
    <t>Hamish</t>
  </si>
  <si>
    <t>W 45-59</t>
  </si>
  <si>
    <t>W 30-44</t>
  </si>
  <si>
    <t>Stewart</t>
  </si>
  <si>
    <t>Ladies Under 16</t>
  </si>
  <si>
    <t>Olivia's Class</t>
  </si>
  <si>
    <t>Class Most Improved</t>
  </si>
  <si>
    <t>Open Race Prizes</t>
  </si>
  <si>
    <t>Frankie</t>
  </si>
  <si>
    <t>Jack</t>
  </si>
  <si>
    <t>WHITE</t>
  </si>
  <si>
    <t>O/All Most Improved Girl</t>
  </si>
  <si>
    <t>O/All Most Improved Boy</t>
  </si>
  <si>
    <t>Louisa</t>
  </si>
  <si>
    <t>Dan</t>
  </si>
  <si>
    <t>Alistair</t>
  </si>
  <si>
    <t>Name</t>
  </si>
  <si>
    <t>Time</t>
  </si>
  <si>
    <t>Category</t>
  </si>
  <si>
    <r>
      <rPr>
        <b/>
        <sz val="11"/>
        <color indexed="12"/>
        <rFont val="Arial"/>
        <family val="2"/>
      </rPr>
      <t>AVSC</t>
    </r>
    <r>
      <rPr>
        <b/>
        <sz val="11"/>
        <rFont val="Arial"/>
        <family val="2"/>
      </rPr>
      <t xml:space="preserve"> &amp; Open Race Results - Finish Order</t>
    </r>
  </si>
  <si>
    <r>
      <rPr>
        <b/>
        <sz val="10"/>
        <rFont val="Arial"/>
        <family val="2"/>
      </rPr>
      <t>Class Age/</t>
    </r>
    <r>
      <rPr>
        <sz val="10"/>
        <rFont val="Arial"/>
        <family val="0"/>
      </rPr>
      <t xml:space="preserve"> </t>
    </r>
  </si>
  <si>
    <t>Mateus's (Moig) Class</t>
  </si>
  <si>
    <t>Mateus</t>
  </si>
  <si>
    <t>7¾</t>
  </si>
  <si>
    <t>AVSC by Finish Order</t>
  </si>
  <si>
    <t>M 70+</t>
  </si>
  <si>
    <t>Mark</t>
  </si>
  <si>
    <t>19=</t>
  </si>
  <si>
    <t>38=</t>
  </si>
  <si>
    <t>53=</t>
  </si>
  <si>
    <t>Izzy</t>
  </si>
  <si>
    <t>REED</t>
  </si>
  <si>
    <t>Harry</t>
  </si>
  <si>
    <t>FISHER</t>
  </si>
  <si>
    <t>Cosmo</t>
  </si>
  <si>
    <t>MACFARLANE</t>
  </si>
  <si>
    <t>Jemima</t>
  </si>
  <si>
    <t>ANDERSON</t>
  </si>
  <si>
    <t>Georgie</t>
  </si>
  <si>
    <t>Ollie</t>
  </si>
  <si>
    <t>HOPKINS</t>
  </si>
  <si>
    <t>Hetty</t>
  </si>
  <si>
    <t>Isabella</t>
  </si>
  <si>
    <t>Thomas</t>
  </si>
  <si>
    <t>Gerhard's Class</t>
  </si>
  <si>
    <t>Tweety's Class</t>
  </si>
  <si>
    <t>KENT</t>
  </si>
  <si>
    <t>Hector</t>
  </si>
  <si>
    <t>ETHERINGTON</t>
  </si>
  <si>
    <t>Minna</t>
  </si>
  <si>
    <t>NAPIER</t>
  </si>
  <si>
    <t>Poppy</t>
  </si>
  <si>
    <t>Tiva</t>
  </si>
  <si>
    <t>MARRIOTT</t>
  </si>
  <si>
    <t>Toby</t>
  </si>
  <si>
    <t>SMART</t>
  </si>
  <si>
    <t>Emily</t>
  </si>
  <si>
    <t>37.52</t>
  </si>
  <si>
    <t>37.93</t>
  </si>
  <si>
    <t>42.70</t>
  </si>
  <si>
    <t>42.87</t>
  </si>
  <si>
    <t>43.55</t>
  </si>
  <si>
    <t>45.94</t>
  </si>
  <si>
    <t>59.69</t>
  </si>
  <si>
    <t>Tweety</t>
  </si>
  <si>
    <t>1</t>
  </si>
  <si>
    <t>VESTEY</t>
  </si>
  <si>
    <t>Flora</t>
  </si>
  <si>
    <t>2</t>
  </si>
  <si>
    <t>Angus</t>
  </si>
  <si>
    <t>3</t>
  </si>
  <si>
    <t>LETTS</t>
  </si>
  <si>
    <t>4</t>
  </si>
  <si>
    <t>MADDAN</t>
  </si>
  <si>
    <t>Molly</t>
  </si>
  <si>
    <t>5</t>
  </si>
  <si>
    <t>WARREN</t>
  </si>
  <si>
    <t>Alice</t>
  </si>
  <si>
    <t>6</t>
  </si>
  <si>
    <t>Ellie</t>
  </si>
  <si>
    <t>7</t>
  </si>
  <si>
    <t>SCHRIFER</t>
  </si>
  <si>
    <t>8</t>
  </si>
  <si>
    <t>ROWLAND</t>
  </si>
  <si>
    <t>37.06</t>
  </si>
  <si>
    <t>37.89</t>
  </si>
  <si>
    <t>40.36</t>
  </si>
  <si>
    <t>42.09</t>
  </si>
  <si>
    <t>43.38</t>
  </si>
  <si>
    <t>50.44</t>
  </si>
  <si>
    <t>51.12</t>
  </si>
  <si>
    <t>Martin's Class</t>
  </si>
  <si>
    <t>FITZALAN-HOWARD</t>
  </si>
  <si>
    <t>Francis</t>
  </si>
  <si>
    <t>LINDSAY</t>
  </si>
  <si>
    <t>Natasha</t>
  </si>
  <si>
    <t>Geordie</t>
  </si>
  <si>
    <t>BARNES</t>
  </si>
  <si>
    <t>Alfie</t>
  </si>
  <si>
    <t>Lola</t>
  </si>
  <si>
    <t>FRASER</t>
  </si>
  <si>
    <t>Jonty</t>
  </si>
  <si>
    <t>41.28</t>
  </si>
  <si>
    <t>42.69</t>
  </si>
  <si>
    <t>43.35</t>
  </si>
  <si>
    <t>46.03</t>
  </si>
  <si>
    <t>46.63</t>
  </si>
  <si>
    <t>47.60</t>
  </si>
  <si>
    <t>Martin</t>
  </si>
  <si>
    <t>Kate's Class</t>
  </si>
  <si>
    <t>PRIOR</t>
  </si>
  <si>
    <t>Fergie</t>
  </si>
  <si>
    <t>Archie</t>
  </si>
  <si>
    <t>Matilda</t>
  </si>
  <si>
    <t>Amy-rose</t>
  </si>
  <si>
    <t>SPUR</t>
  </si>
  <si>
    <t>Teddy</t>
  </si>
  <si>
    <t>38.64</t>
  </si>
  <si>
    <t>40.97</t>
  </si>
  <si>
    <t>43.02</t>
  </si>
  <si>
    <t>44.14</t>
  </si>
  <si>
    <t>45.70</t>
  </si>
  <si>
    <t>48.89</t>
  </si>
  <si>
    <t>58.66</t>
  </si>
  <si>
    <t>STEWART-SMITH</t>
  </si>
  <si>
    <t>PHILPOTT</t>
  </si>
  <si>
    <t>FAIRFAX</t>
  </si>
  <si>
    <t>Lucia</t>
  </si>
  <si>
    <t>GRAY</t>
  </si>
  <si>
    <t>Theo</t>
  </si>
  <si>
    <t>Stella</t>
  </si>
  <si>
    <t>Ben</t>
  </si>
  <si>
    <t>POWNALL</t>
  </si>
  <si>
    <t>Oscar</t>
  </si>
  <si>
    <t>48.80</t>
  </si>
  <si>
    <t>50.76</t>
  </si>
  <si>
    <t>51.44</t>
  </si>
  <si>
    <t>52.23</t>
  </si>
  <si>
    <t>57.95</t>
  </si>
  <si>
    <t>Jess's Class</t>
  </si>
  <si>
    <t>Max</t>
  </si>
  <si>
    <t>Henry</t>
  </si>
  <si>
    <t>PHILPOLT</t>
  </si>
  <si>
    <t>SCOTT</t>
  </si>
  <si>
    <t>Elsa</t>
  </si>
  <si>
    <t>Arabella</t>
  </si>
  <si>
    <t>Miles</t>
  </si>
  <si>
    <t>Fred</t>
  </si>
  <si>
    <t>GODLEY</t>
  </si>
  <si>
    <t>Maddy</t>
  </si>
  <si>
    <t>48.04</t>
  </si>
  <si>
    <t>48.19</t>
  </si>
  <si>
    <t>50.22</t>
  </si>
  <si>
    <t>54.69</t>
  </si>
  <si>
    <t>56.79</t>
  </si>
  <si>
    <t>57.58</t>
  </si>
  <si>
    <t>57.70</t>
  </si>
  <si>
    <t>59.45</t>
  </si>
  <si>
    <t>Jess</t>
  </si>
  <si>
    <t>Oliver</t>
  </si>
  <si>
    <t>Victoria</t>
  </si>
  <si>
    <t>7½</t>
  </si>
  <si>
    <t>6½</t>
  </si>
  <si>
    <t>MARIOTT</t>
  </si>
  <si>
    <t>David</t>
  </si>
  <si>
    <t>M</t>
  </si>
  <si>
    <t>36.05</t>
  </si>
  <si>
    <t>43.58</t>
  </si>
  <si>
    <t>CONRAN SMITH</t>
  </si>
  <si>
    <t>47.79</t>
  </si>
  <si>
    <t>+11.74</t>
  </si>
  <si>
    <t>48.92</t>
  </si>
  <si>
    <t>+12.87</t>
  </si>
  <si>
    <t>W</t>
  </si>
  <si>
    <t>43.25</t>
  </si>
  <si>
    <t>CAMPBELL</t>
  </si>
  <si>
    <t>Celia</t>
  </si>
  <si>
    <t>52.32</t>
  </si>
  <si>
    <t>+9.07</t>
  </si>
  <si>
    <t>34.24</t>
  </si>
  <si>
    <t>ELTON</t>
  </si>
  <si>
    <t>Stefan</t>
  </si>
  <si>
    <t>34.35</t>
  </si>
  <si>
    <t>+0.11</t>
  </si>
  <si>
    <t>Joss</t>
  </si>
  <si>
    <t>34.69</t>
  </si>
  <si>
    <t>+0.45</t>
  </si>
  <si>
    <t>Jason</t>
  </si>
  <si>
    <t>35.43</t>
  </si>
  <si>
    <t>+1.19</t>
  </si>
  <si>
    <t>STITCHBURY</t>
  </si>
  <si>
    <t>Jonathan</t>
  </si>
  <si>
    <t>37.04</t>
  </si>
  <si>
    <t>+2.80</t>
  </si>
  <si>
    <t>Alexander</t>
  </si>
  <si>
    <t>38.52</t>
  </si>
  <si>
    <t>+4.28</t>
  </si>
  <si>
    <t>39.82</t>
  </si>
  <si>
    <t>+5.58</t>
  </si>
  <si>
    <t>Campbell</t>
  </si>
  <si>
    <t>43.43</t>
  </si>
  <si>
    <t>+9.19</t>
  </si>
  <si>
    <t>CLINCH</t>
  </si>
  <si>
    <t>45.81</t>
  </si>
  <si>
    <t>+11.57</t>
  </si>
  <si>
    <t>Tom</t>
  </si>
  <si>
    <t>47.71</t>
  </si>
  <si>
    <t>+13.47</t>
  </si>
  <si>
    <t>Christy</t>
  </si>
  <si>
    <t>1:07.38</t>
  </si>
  <si>
    <t>+33.14</t>
  </si>
  <si>
    <t>1:15.76</t>
  </si>
  <si>
    <t>+41.52</t>
  </si>
  <si>
    <t>Nadine</t>
  </si>
  <si>
    <t>34.49</t>
  </si>
  <si>
    <t>SCHRÜFER</t>
  </si>
  <si>
    <t>Annabel</t>
  </si>
  <si>
    <t>36.44</t>
  </si>
  <si>
    <t>+1.95</t>
  </si>
  <si>
    <t>Fi</t>
  </si>
  <si>
    <t>39.02</t>
  </si>
  <si>
    <t>+4.53</t>
  </si>
  <si>
    <t>Lisa</t>
  </si>
  <si>
    <t>39.62</t>
  </si>
  <si>
    <t>+5.13</t>
  </si>
  <si>
    <t>SPURR</t>
  </si>
  <si>
    <t>Jessie</t>
  </si>
  <si>
    <t>39.95</t>
  </si>
  <si>
    <t>+5.46</t>
  </si>
  <si>
    <t>Sacha</t>
  </si>
  <si>
    <t>42.51</t>
  </si>
  <si>
    <t>+8.02</t>
  </si>
  <si>
    <t>Demetra</t>
  </si>
  <si>
    <t>+14.31</t>
  </si>
  <si>
    <t>Catty</t>
  </si>
  <si>
    <t>+17.83</t>
  </si>
  <si>
    <t>29.59</t>
  </si>
  <si>
    <t>30.82</t>
  </si>
  <si>
    <t>+1.23</t>
  </si>
  <si>
    <t>DALE JONES</t>
  </si>
  <si>
    <t>32.40</t>
  </si>
  <si>
    <t>+2.81</t>
  </si>
  <si>
    <t>33.50</t>
  </si>
  <si>
    <t>+3.91</t>
  </si>
  <si>
    <t>Johnny</t>
  </si>
  <si>
    <t>34.86</t>
  </si>
  <si>
    <t>+5.27</t>
  </si>
  <si>
    <t>BARTON</t>
  </si>
  <si>
    <t>Giles</t>
  </si>
  <si>
    <t>35.06</t>
  </si>
  <si>
    <t>+5.47</t>
  </si>
  <si>
    <t>SPENLOVE-BROWN</t>
  </si>
  <si>
    <t>Spook</t>
  </si>
  <si>
    <t>35.27</t>
  </si>
  <si>
    <t>+5.68</t>
  </si>
  <si>
    <t>+6.46</t>
  </si>
  <si>
    <t>FERGUS</t>
  </si>
  <si>
    <t>38.15</t>
  </si>
  <si>
    <t>+8.56</t>
  </si>
  <si>
    <t xml:space="preserve">OWEN </t>
  </si>
  <si>
    <t>41.05</t>
  </si>
  <si>
    <t>+11.46</t>
  </si>
  <si>
    <t>MENMUIR</t>
  </si>
  <si>
    <t>Iain</t>
  </si>
  <si>
    <t>43.31</t>
  </si>
  <si>
    <t>+13.72</t>
  </si>
  <si>
    <t>Hedley</t>
  </si>
  <si>
    <t>49.18</t>
  </si>
  <si>
    <t>+19.59</t>
  </si>
  <si>
    <t>50.24</t>
  </si>
  <si>
    <t>+20.65</t>
  </si>
  <si>
    <t>Otto</t>
  </si>
  <si>
    <t>32.63</t>
  </si>
  <si>
    <t>37.10</t>
  </si>
  <si>
    <t>+4.47</t>
  </si>
  <si>
    <t>HENRY</t>
  </si>
  <si>
    <t>38.88</t>
  </si>
  <si>
    <t>+6.25</t>
  </si>
  <si>
    <t>HUGHES</t>
  </si>
  <si>
    <t>Millie</t>
  </si>
  <si>
    <t>32.96</t>
  </si>
  <si>
    <t>Phoebe</t>
  </si>
  <si>
    <t>49.20</t>
  </si>
  <si>
    <t>+16.24</t>
  </si>
  <si>
    <t>OWEN</t>
  </si>
  <si>
    <t>Maddie</t>
  </si>
  <si>
    <t>53.81</t>
  </si>
  <si>
    <t>+20.85</t>
  </si>
  <si>
    <t>56.62</t>
  </si>
  <si>
    <t>+23.66</t>
  </si>
  <si>
    <t>Gentlemen Under 16</t>
  </si>
  <si>
    <t>32.44</t>
  </si>
  <si>
    <t>MACINTOSH</t>
  </si>
  <si>
    <t>Magnus</t>
  </si>
  <si>
    <t>33.42</t>
  </si>
  <si>
    <t>+0.98</t>
  </si>
  <si>
    <t>STICHBURY</t>
  </si>
  <si>
    <t>35.56</t>
  </si>
  <si>
    <t>+3.12</t>
  </si>
  <si>
    <t>Dash</t>
  </si>
  <si>
    <t>35.64</t>
  </si>
  <si>
    <t>+3.20</t>
  </si>
  <si>
    <t>FARQUHAR</t>
  </si>
  <si>
    <t>36.12</t>
  </si>
  <si>
    <t>+3.68</t>
  </si>
  <si>
    <t>37.37</t>
  </si>
  <si>
    <t>+4.93</t>
  </si>
  <si>
    <t>Jago</t>
  </si>
  <si>
    <t>40.13</t>
  </si>
  <si>
    <t>+7.69</t>
  </si>
  <si>
    <t>Lochie</t>
  </si>
  <si>
    <t>41.15</t>
  </si>
  <si>
    <t>+8.71</t>
  </si>
  <si>
    <t>47.40</t>
  </si>
  <si>
    <t>+14.96</t>
  </si>
  <si>
    <t>55.05</t>
  </si>
  <si>
    <t>+22.61</t>
  </si>
  <si>
    <t>DUNBAR</t>
  </si>
  <si>
    <t>MATHESON</t>
  </si>
  <si>
    <t>MACGREGOR</t>
  </si>
  <si>
    <t>MACKENZIE</t>
  </si>
  <si>
    <t>Open Race by Finish Order</t>
  </si>
  <si>
    <t>Th</t>
  </si>
  <si>
    <t>W U/16</t>
  </si>
  <si>
    <t>M U/16</t>
  </si>
  <si>
    <t>50=</t>
  </si>
  <si>
    <t>23=</t>
  </si>
  <si>
    <t>77=</t>
  </si>
  <si>
    <t>Location: Red Route 47 - Fixed snow cannon to Ast</t>
  </si>
  <si>
    <t>Vertical Drop:  110m</t>
  </si>
  <si>
    <t>Giant Slalom: 16 Gate</t>
  </si>
  <si>
    <t>Start Temp: 2°C</t>
  </si>
  <si>
    <t>Visibility: Good  - Sunny</t>
  </si>
  <si>
    <t>Course Setter:  Gerhard Margreiter</t>
  </si>
  <si>
    <r>
      <t xml:space="preserve">2016 </t>
    </r>
    <r>
      <rPr>
        <b/>
        <sz val="11"/>
        <color indexed="12"/>
        <rFont val="Arial"/>
        <family val="2"/>
      </rPr>
      <t>AVSC Easter Race</t>
    </r>
    <r>
      <rPr>
        <b/>
        <sz val="11"/>
        <rFont val="Arial"/>
        <family val="2"/>
      </rPr>
      <t xml:space="preserve">  - Friday 1 April 2016</t>
    </r>
  </si>
  <si>
    <r>
      <t xml:space="preserve">2016 </t>
    </r>
    <r>
      <rPr>
        <b/>
        <sz val="11"/>
        <color indexed="12"/>
        <rFont val="Arial"/>
        <family val="2"/>
      </rPr>
      <t>Easter Open Race</t>
    </r>
    <r>
      <rPr>
        <b/>
        <sz val="11"/>
        <rFont val="Arial"/>
        <family val="2"/>
      </rPr>
      <t xml:space="preserve">  - Friday 1 April 2016</t>
    </r>
  </si>
  <si>
    <r>
      <t xml:space="preserve">2016 AVSC &amp; </t>
    </r>
    <r>
      <rPr>
        <b/>
        <sz val="11"/>
        <color indexed="12"/>
        <rFont val="Arial"/>
        <family val="2"/>
      </rPr>
      <t>Easter Open Race</t>
    </r>
    <r>
      <rPr>
        <b/>
        <sz val="11"/>
        <rFont val="Arial"/>
        <family val="2"/>
      </rPr>
      <t xml:space="preserve"> Combined - Finish Order - Friday 1 April 2016</t>
    </r>
  </si>
  <si>
    <t>Start:    Finish</t>
  </si>
  <si>
    <t xml:space="preserve">Start:     Finish </t>
  </si>
  <si>
    <t>Start:     Finish</t>
  </si>
  <si>
    <t>Amelia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</si>
</sst>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7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51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52" fillId="0" borderId="0" xfId="0" applyFont="1" applyAlignment="1">
      <alignment horizontal="center"/>
    </xf>
    <xf numFmtId="0" fontId="52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Font="1" applyAlignment="1">
      <alignment/>
    </xf>
    <xf numFmtId="0" fontId="54" fillId="0" borderId="0" xfId="0" applyNumberFormat="1" applyFont="1" applyFill="1" applyBorder="1" applyAlignment="1" applyProtection="1">
      <alignment/>
      <protection/>
    </xf>
    <xf numFmtId="0" fontId="55" fillId="0" borderId="0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0" fillId="0" borderId="0" xfId="57">
      <alignment/>
      <protection/>
    </xf>
    <xf numFmtId="0" fontId="4" fillId="0" borderId="0" xfId="57" applyFont="1">
      <alignment/>
      <protection/>
    </xf>
    <xf numFmtId="0" fontId="0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192.168.1.200\" TargetMode="External" /><Relationship Id="rId2" Type="http://schemas.openxmlformats.org/officeDocument/2006/relationships/hyperlink" Target="\\192.168.1.200\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192.168.1.200\" TargetMode="External" /><Relationship Id="rId2" Type="http://schemas.openxmlformats.org/officeDocument/2006/relationships/hyperlink" Target="\\192.168.1.200\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0"/>
  <sheetViews>
    <sheetView tabSelected="1" workbookViewId="0" topLeftCell="A1">
      <selection activeCell="C17" sqref="C17"/>
    </sheetView>
  </sheetViews>
  <sheetFormatPr defaultColWidth="8.8515625" defaultRowHeight="12.75"/>
  <cols>
    <col min="1" max="1" width="4.00390625" style="0" customWidth="1"/>
    <col min="2" max="2" width="3.7109375" style="0" customWidth="1"/>
    <col min="3" max="3" width="18.8515625" style="0" customWidth="1"/>
    <col min="4" max="4" width="8.28125" style="0" customWidth="1"/>
    <col min="5" max="5" width="3.8515625" style="0" customWidth="1"/>
    <col min="6" max="6" width="6.421875" style="0" customWidth="1"/>
    <col min="7" max="7" width="6.7109375" style="0" customWidth="1"/>
    <col min="8" max="8" width="7.28125" style="0" customWidth="1"/>
    <col min="9" max="9" width="5.00390625" style="0" customWidth="1"/>
    <col min="10" max="10" width="4.8515625" style="0" customWidth="1"/>
    <col min="11" max="11" width="4.140625" style="0" customWidth="1"/>
    <col min="12" max="12" width="11.140625" style="0" customWidth="1"/>
    <col min="13" max="13" width="4.28125" style="0" customWidth="1"/>
    <col min="14" max="14" width="5.140625" style="0" customWidth="1"/>
    <col min="15" max="15" width="12.7109375" style="0" customWidth="1"/>
    <col min="16" max="16" width="6.421875" style="8" customWidth="1"/>
    <col min="17" max="17" width="4.421875" style="0" customWidth="1"/>
    <col min="18" max="18" width="5.421875" style="0" bestFit="1" customWidth="1"/>
  </cols>
  <sheetData>
    <row r="1" spans="1:9" ht="12.75">
      <c r="A1" s="6" t="s">
        <v>359</v>
      </c>
      <c r="B1" s="7"/>
      <c r="C1" s="7"/>
      <c r="D1" s="7"/>
      <c r="E1" s="7"/>
      <c r="F1" s="7"/>
      <c r="G1" s="4"/>
      <c r="H1" s="4"/>
      <c r="I1" s="4"/>
    </row>
    <row r="2" spans="1:8" ht="12">
      <c r="A2" s="37" t="s">
        <v>4</v>
      </c>
      <c r="B2" s="36"/>
      <c r="C2" s="36"/>
      <c r="D2" s="37" t="s">
        <v>353</v>
      </c>
      <c r="E2" s="36"/>
      <c r="F2" s="36"/>
      <c r="G2" s="36"/>
      <c r="H2" s="38"/>
    </row>
    <row r="3" spans="1:8" ht="12">
      <c r="A3" s="37" t="s">
        <v>354</v>
      </c>
      <c r="B3" s="37"/>
      <c r="C3" s="36"/>
      <c r="D3" s="37" t="s">
        <v>355</v>
      </c>
      <c r="E3" s="36"/>
      <c r="F3" s="36"/>
      <c r="G3" s="36"/>
      <c r="H3" s="38"/>
    </row>
    <row r="4" spans="1:8" ht="12">
      <c r="A4" s="37" t="s">
        <v>362</v>
      </c>
      <c r="B4" s="36"/>
      <c r="C4" s="36"/>
      <c r="D4" s="37"/>
      <c r="E4" s="36"/>
      <c r="F4" s="36"/>
      <c r="G4" s="36"/>
      <c r="H4" s="38"/>
    </row>
    <row r="5" spans="1:8" ht="12">
      <c r="A5" s="37" t="s">
        <v>356</v>
      </c>
      <c r="B5" s="38"/>
      <c r="C5" s="38"/>
      <c r="D5" s="37" t="s">
        <v>357</v>
      </c>
      <c r="E5" s="38"/>
      <c r="F5" s="38"/>
      <c r="G5" s="36"/>
      <c r="H5" s="36"/>
    </row>
    <row r="6" spans="1:8" ht="12">
      <c r="A6" s="37" t="s">
        <v>358</v>
      </c>
      <c r="B6" s="38"/>
      <c r="C6" s="38"/>
      <c r="D6" s="38"/>
      <c r="E6" s="38"/>
      <c r="F6" s="38"/>
      <c r="G6" s="36"/>
      <c r="H6" s="38"/>
    </row>
    <row r="7" spans="1:7" ht="12">
      <c r="A7" s="1" t="s">
        <v>69</v>
      </c>
      <c r="B7" s="4"/>
      <c r="D7" s="4"/>
      <c r="E7" s="4"/>
      <c r="F7" s="13"/>
      <c r="G7" s="13"/>
    </row>
    <row r="8" spans="1:8" ht="12">
      <c r="A8" s="10">
        <v>1</v>
      </c>
      <c r="B8" s="9">
        <v>153</v>
      </c>
      <c r="C8" s="11" t="s">
        <v>56</v>
      </c>
      <c r="D8" s="15" t="s">
        <v>57</v>
      </c>
      <c r="E8" s="9">
        <v>14</v>
      </c>
      <c r="F8" s="13">
        <v>31.98</v>
      </c>
      <c r="G8" s="13">
        <v>0</v>
      </c>
      <c r="H8" s="15" t="s">
        <v>68</v>
      </c>
    </row>
    <row r="9" spans="1:8" ht="12">
      <c r="A9" s="10">
        <v>2</v>
      </c>
      <c r="B9" s="9">
        <v>156</v>
      </c>
      <c r="C9" s="11" t="s">
        <v>56</v>
      </c>
      <c r="D9" s="15" t="s">
        <v>184</v>
      </c>
      <c r="E9" s="9">
        <v>13</v>
      </c>
      <c r="F9" s="13">
        <v>32.71</v>
      </c>
      <c r="G9" s="13">
        <f aca="true" t="shared" si="0" ref="G9:G16">F9-31.98</f>
        <v>0.7300000000000004</v>
      </c>
      <c r="H9" s="15" t="s">
        <v>68</v>
      </c>
    </row>
    <row r="10" spans="1:8" ht="12">
      <c r="A10" s="10">
        <v>3</v>
      </c>
      <c r="B10" s="9">
        <v>157</v>
      </c>
      <c r="C10" s="11" t="s">
        <v>6</v>
      </c>
      <c r="D10" s="15" t="s">
        <v>33</v>
      </c>
      <c r="E10" s="9" t="s">
        <v>48</v>
      </c>
      <c r="F10" s="13">
        <v>32.99</v>
      </c>
      <c r="G10" s="13">
        <f t="shared" si="0"/>
        <v>1.0100000000000016</v>
      </c>
      <c r="H10" s="15" t="s">
        <v>68</v>
      </c>
    </row>
    <row r="11" spans="1:8" ht="12">
      <c r="A11" s="10">
        <v>4</v>
      </c>
      <c r="B11" s="9">
        <v>160</v>
      </c>
      <c r="C11" s="11" t="s">
        <v>58</v>
      </c>
      <c r="D11" s="15" t="s">
        <v>59</v>
      </c>
      <c r="E11" s="9">
        <v>14</v>
      </c>
      <c r="F11" s="13">
        <v>34.9</v>
      </c>
      <c r="G11" s="13">
        <f t="shared" si="0"/>
        <v>2.919999999999998</v>
      </c>
      <c r="H11" s="15" t="s">
        <v>68</v>
      </c>
    </row>
    <row r="12" spans="1:8" ht="12">
      <c r="A12" s="10">
        <v>5</v>
      </c>
      <c r="B12" s="9">
        <v>158</v>
      </c>
      <c r="C12" s="11" t="s">
        <v>60</v>
      </c>
      <c r="D12" s="15" t="s">
        <v>61</v>
      </c>
      <c r="E12" s="9">
        <v>12</v>
      </c>
      <c r="F12" s="13">
        <v>36.65</v>
      </c>
      <c r="G12" s="13">
        <f t="shared" si="0"/>
        <v>4.669999999999998</v>
      </c>
      <c r="H12" s="15" t="s">
        <v>68</v>
      </c>
    </row>
    <row r="13" spans="1:9" ht="12">
      <c r="A13" s="10">
        <v>6</v>
      </c>
      <c r="B13" s="9">
        <v>159</v>
      </c>
      <c r="C13" s="11" t="s">
        <v>62</v>
      </c>
      <c r="D13" s="15" t="s">
        <v>63</v>
      </c>
      <c r="E13" s="9">
        <v>13</v>
      </c>
      <c r="F13" s="13">
        <v>36.85</v>
      </c>
      <c r="G13" s="13">
        <f t="shared" si="0"/>
        <v>4.870000000000001</v>
      </c>
      <c r="H13" s="15" t="s">
        <v>68</v>
      </c>
      <c r="I13" s="4"/>
    </row>
    <row r="14" spans="1:8" ht="12">
      <c r="A14" s="10">
        <v>7</v>
      </c>
      <c r="B14" s="9">
        <v>161</v>
      </c>
      <c r="C14" s="11" t="s">
        <v>56</v>
      </c>
      <c r="D14" s="15" t="s">
        <v>64</v>
      </c>
      <c r="E14" s="9">
        <v>14</v>
      </c>
      <c r="F14" s="13">
        <v>39.25</v>
      </c>
      <c r="G14" s="13">
        <f t="shared" si="0"/>
        <v>7.27</v>
      </c>
      <c r="H14" s="15" t="s">
        <v>68</v>
      </c>
    </row>
    <row r="15" spans="1:8" ht="12">
      <c r="A15" s="10">
        <v>8</v>
      </c>
      <c r="B15" s="9">
        <v>153</v>
      </c>
      <c r="C15" s="11" t="s">
        <v>65</v>
      </c>
      <c r="D15" s="15" t="s">
        <v>66</v>
      </c>
      <c r="E15" s="9">
        <v>14</v>
      </c>
      <c r="F15" s="13">
        <v>45.78</v>
      </c>
      <c r="G15" s="13">
        <f t="shared" si="0"/>
        <v>13.8</v>
      </c>
      <c r="H15" s="15" t="s">
        <v>68</v>
      </c>
    </row>
    <row r="16" spans="1:9" ht="12">
      <c r="A16" s="10">
        <v>9</v>
      </c>
      <c r="B16" s="9">
        <v>154</v>
      </c>
      <c r="C16" s="11" t="s">
        <v>56</v>
      </c>
      <c r="D16" s="15" t="s">
        <v>67</v>
      </c>
      <c r="E16" s="9">
        <v>14</v>
      </c>
      <c r="F16" s="13">
        <v>68.66</v>
      </c>
      <c r="G16" s="13">
        <f t="shared" si="0"/>
        <v>36.67999999999999</v>
      </c>
      <c r="H16" s="15" t="s">
        <v>68</v>
      </c>
      <c r="I16" s="4" t="s">
        <v>31</v>
      </c>
    </row>
    <row r="17" spans="1:8" ht="12">
      <c r="A17" s="10"/>
      <c r="B17" s="4"/>
      <c r="C17" s="11"/>
      <c r="D17" s="15"/>
      <c r="E17" s="9"/>
      <c r="F17" s="13"/>
      <c r="G17" s="13"/>
      <c r="H17" s="4"/>
    </row>
    <row r="18" spans="1:8" ht="12">
      <c r="A18" s="12" t="s">
        <v>70</v>
      </c>
      <c r="B18" s="4"/>
      <c r="D18" s="4"/>
      <c r="E18" s="4"/>
      <c r="F18" s="13"/>
      <c r="G18" s="13"/>
      <c r="H18" s="4"/>
    </row>
    <row r="19" spans="1:8" ht="12">
      <c r="A19" s="10">
        <v>1</v>
      </c>
      <c r="B19" s="18">
        <v>147</v>
      </c>
      <c r="C19" s="11" t="s">
        <v>71</v>
      </c>
      <c r="D19" s="15" t="s">
        <v>72</v>
      </c>
      <c r="E19" s="24">
        <v>13</v>
      </c>
      <c r="F19" s="18" t="s">
        <v>82</v>
      </c>
      <c r="G19" s="13">
        <v>0</v>
      </c>
      <c r="H19" s="15" t="s">
        <v>89</v>
      </c>
    </row>
    <row r="20" spans="1:8" ht="12">
      <c r="A20" s="10">
        <v>2</v>
      </c>
      <c r="B20" s="18">
        <v>145</v>
      </c>
      <c r="C20" s="11" t="s">
        <v>73</v>
      </c>
      <c r="D20" s="15" t="s">
        <v>365</v>
      </c>
      <c r="E20" s="24">
        <v>14</v>
      </c>
      <c r="F20" s="18" t="s">
        <v>83</v>
      </c>
      <c r="G20" s="14">
        <f aca="true" t="shared" si="1" ref="G20:G25">F20-37.52</f>
        <v>0.4099999999999966</v>
      </c>
      <c r="H20" s="15" t="s">
        <v>89</v>
      </c>
    </row>
    <row r="21" spans="1:8" ht="12">
      <c r="A21" s="10">
        <v>3</v>
      </c>
      <c r="B21" s="18">
        <v>152</v>
      </c>
      <c r="C21" s="11" t="s">
        <v>35</v>
      </c>
      <c r="D21" s="15" t="s">
        <v>74</v>
      </c>
      <c r="E21" s="24">
        <v>11</v>
      </c>
      <c r="F21" s="18" t="s">
        <v>84</v>
      </c>
      <c r="G21" s="14">
        <f t="shared" si="1"/>
        <v>5.18</v>
      </c>
      <c r="H21" s="15" t="s">
        <v>89</v>
      </c>
    </row>
    <row r="22" spans="1:8" ht="12">
      <c r="A22" s="10">
        <v>4</v>
      </c>
      <c r="B22" s="18">
        <v>149</v>
      </c>
      <c r="C22" s="11" t="s">
        <v>75</v>
      </c>
      <c r="D22" s="15" t="s">
        <v>76</v>
      </c>
      <c r="E22" s="24">
        <v>13</v>
      </c>
      <c r="F22" s="18" t="s">
        <v>85</v>
      </c>
      <c r="G22" s="14">
        <f t="shared" si="1"/>
        <v>5.349999999999994</v>
      </c>
      <c r="H22" s="15" t="s">
        <v>89</v>
      </c>
    </row>
    <row r="23" spans="1:8" ht="12">
      <c r="A23" s="10">
        <v>5</v>
      </c>
      <c r="B23" s="18">
        <v>151</v>
      </c>
      <c r="C23" s="11" t="s">
        <v>71</v>
      </c>
      <c r="D23" s="15" t="s">
        <v>77</v>
      </c>
      <c r="E23" s="24">
        <v>11</v>
      </c>
      <c r="F23" s="18" t="s">
        <v>86</v>
      </c>
      <c r="G23" s="14">
        <f t="shared" si="1"/>
        <v>6.029999999999994</v>
      </c>
      <c r="H23" s="15" t="s">
        <v>89</v>
      </c>
    </row>
    <row r="24" spans="1:8" ht="12">
      <c r="A24" s="10">
        <v>6</v>
      </c>
      <c r="B24" s="18">
        <v>148</v>
      </c>
      <c r="C24" s="11" t="s">
        <v>78</v>
      </c>
      <c r="D24" s="15" t="s">
        <v>79</v>
      </c>
      <c r="E24" s="24">
        <v>12</v>
      </c>
      <c r="F24" s="18" t="s">
        <v>87</v>
      </c>
      <c r="G24" s="14">
        <f t="shared" si="1"/>
        <v>8.419999999999995</v>
      </c>
      <c r="H24" s="15" t="s">
        <v>89</v>
      </c>
    </row>
    <row r="25" spans="1:9" ht="12">
      <c r="A25" s="10">
        <v>7</v>
      </c>
      <c r="B25" s="18">
        <v>146</v>
      </c>
      <c r="C25" s="11" t="s">
        <v>80</v>
      </c>
      <c r="D25" s="15" t="s">
        <v>81</v>
      </c>
      <c r="E25" s="24">
        <v>16</v>
      </c>
      <c r="F25" s="18" t="s">
        <v>88</v>
      </c>
      <c r="G25" s="14">
        <f t="shared" si="1"/>
        <v>22.169999999999995</v>
      </c>
      <c r="H25" s="15" t="s">
        <v>89</v>
      </c>
      <c r="I25" s="4" t="s">
        <v>31</v>
      </c>
    </row>
    <row r="26" spans="1:8" ht="12">
      <c r="A26" s="1"/>
      <c r="B26" s="4"/>
      <c r="D26" s="4"/>
      <c r="E26" s="4"/>
      <c r="F26" s="13"/>
      <c r="G26" s="13"/>
      <c r="H26" s="4"/>
    </row>
    <row r="27" spans="1:8" ht="12">
      <c r="A27" s="1" t="s">
        <v>46</v>
      </c>
      <c r="B27" s="4"/>
      <c r="D27" s="4"/>
      <c r="E27" s="4"/>
      <c r="F27" s="13"/>
      <c r="G27" s="13"/>
      <c r="H27" s="4"/>
    </row>
    <row r="28" spans="1:8" ht="12">
      <c r="A28" s="21" t="s">
        <v>90</v>
      </c>
      <c r="B28" s="18">
        <v>134</v>
      </c>
      <c r="C28" s="11" t="s">
        <v>91</v>
      </c>
      <c r="D28" s="15" t="s">
        <v>92</v>
      </c>
      <c r="E28" s="24">
        <v>15</v>
      </c>
      <c r="F28" s="18" t="s">
        <v>109</v>
      </c>
      <c r="G28" s="13">
        <v>0</v>
      </c>
      <c r="H28" s="15" t="s">
        <v>47</v>
      </c>
    </row>
    <row r="29" spans="1:9" ht="12">
      <c r="A29" s="21" t="s">
        <v>93</v>
      </c>
      <c r="B29" s="18">
        <v>139</v>
      </c>
      <c r="C29" s="11" t="s">
        <v>343</v>
      </c>
      <c r="D29" s="15" t="s">
        <v>94</v>
      </c>
      <c r="E29" s="24">
        <v>9</v>
      </c>
      <c r="F29" s="18" t="s">
        <v>110</v>
      </c>
      <c r="G29" s="13">
        <f aca="true" t="shared" si="2" ref="G29:G35">F29-37.06</f>
        <v>0.8299999999999983</v>
      </c>
      <c r="H29" s="15" t="s">
        <v>47</v>
      </c>
      <c r="I29" s="4" t="s">
        <v>37</v>
      </c>
    </row>
    <row r="30" spans="1:8" ht="12">
      <c r="A30" s="21" t="s">
        <v>95</v>
      </c>
      <c r="B30" s="18">
        <v>140</v>
      </c>
      <c r="C30" s="11" t="s">
        <v>96</v>
      </c>
      <c r="D30" s="15" t="s">
        <v>38</v>
      </c>
      <c r="E30" s="24">
        <v>13</v>
      </c>
      <c r="F30" s="18" t="s">
        <v>111</v>
      </c>
      <c r="G30" s="13">
        <f t="shared" si="2"/>
        <v>3.299999999999997</v>
      </c>
      <c r="H30" s="15" t="s">
        <v>47</v>
      </c>
    </row>
    <row r="31" spans="1:8" ht="12">
      <c r="A31" s="21" t="s">
        <v>97</v>
      </c>
      <c r="B31" s="18">
        <v>133</v>
      </c>
      <c r="C31" s="11" t="s">
        <v>98</v>
      </c>
      <c r="D31" s="15" t="s">
        <v>99</v>
      </c>
      <c r="E31" s="24">
        <v>14</v>
      </c>
      <c r="F31" s="18" t="s">
        <v>112</v>
      </c>
      <c r="G31" s="13">
        <f t="shared" si="2"/>
        <v>5.030000000000001</v>
      </c>
      <c r="H31" s="15" t="s">
        <v>47</v>
      </c>
    </row>
    <row r="32" spans="1:8" ht="12">
      <c r="A32" s="21" t="s">
        <v>100</v>
      </c>
      <c r="B32" s="18">
        <v>136</v>
      </c>
      <c r="C32" s="11" t="s">
        <v>101</v>
      </c>
      <c r="D32" s="15" t="s">
        <v>102</v>
      </c>
      <c r="E32" s="24">
        <v>14</v>
      </c>
      <c r="F32" s="18" t="s">
        <v>113</v>
      </c>
      <c r="G32" s="13">
        <f t="shared" si="2"/>
        <v>6.32</v>
      </c>
      <c r="H32" s="15" t="s">
        <v>47</v>
      </c>
    </row>
    <row r="33" spans="1:8" ht="12">
      <c r="A33" s="21" t="s">
        <v>103</v>
      </c>
      <c r="B33" s="18">
        <v>135</v>
      </c>
      <c r="C33" s="11" t="s">
        <v>91</v>
      </c>
      <c r="D33" s="15" t="s">
        <v>104</v>
      </c>
      <c r="E33" s="24">
        <v>14</v>
      </c>
      <c r="F33" s="18" t="s">
        <v>114</v>
      </c>
      <c r="G33" s="13">
        <f t="shared" si="2"/>
        <v>13.379999999999995</v>
      </c>
      <c r="H33" s="15" t="s">
        <v>47</v>
      </c>
    </row>
    <row r="34" spans="1:8" ht="12">
      <c r="A34" s="21" t="s">
        <v>105</v>
      </c>
      <c r="B34" s="18">
        <v>138</v>
      </c>
      <c r="C34" s="11" t="s">
        <v>106</v>
      </c>
      <c r="D34" s="15" t="s">
        <v>185</v>
      </c>
      <c r="E34" s="24">
        <v>9</v>
      </c>
      <c r="F34" s="18" t="s">
        <v>115</v>
      </c>
      <c r="G34" s="13">
        <f t="shared" si="2"/>
        <v>14.059999999999995</v>
      </c>
      <c r="H34" s="15" t="s">
        <v>47</v>
      </c>
    </row>
    <row r="35" spans="1:8" ht="12">
      <c r="A35" s="21" t="s">
        <v>107</v>
      </c>
      <c r="B35" s="18">
        <v>132</v>
      </c>
      <c r="C35" s="11" t="s">
        <v>108</v>
      </c>
      <c r="D35" s="15" t="s">
        <v>68</v>
      </c>
      <c r="F35" s="22">
        <v>100.01</v>
      </c>
      <c r="G35" s="13">
        <f t="shared" si="2"/>
        <v>62.95</v>
      </c>
      <c r="H35" s="15" t="s">
        <v>47</v>
      </c>
    </row>
    <row r="36" spans="1:8" ht="12">
      <c r="A36" s="10"/>
      <c r="B36" s="9"/>
      <c r="C36" s="11"/>
      <c r="D36" s="15"/>
      <c r="E36" s="9"/>
      <c r="F36" s="13"/>
      <c r="G36" s="13"/>
      <c r="H36" s="4"/>
    </row>
    <row r="37" spans="1:8" ht="12">
      <c r="A37" s="1" t="s">
        <v>116</v>
      </c>
      <c r="B37" s="4"/>
      <c r="D37" s="4"/>
      <c r="E37" s="9"/>
      <c r="F37" s="13"/>
      <c r="G37" s="13"/>
      <c r="H37" s="4"/>
    </row>
    <row r="38" spans="1:8" ht="12">
      <c r="A38" s="25" t="s">
        <v>90</v>
      </c>
      <c r="B38" s="27">
        <v>123</v>
      </c>
      <c r="C38" s="20" t="s">
        <v>117</v>
      </c>
      <c r="D38" s="23" t="s">
        <v>118</v>
      </c>
      <c r="E38" s="10">
        <v>13</v>
      </c>
      <c r="F38" s="21">
        <v>39.12</v>
      </c>
      <c r="G38" s="13">
        <v>0</v>
      </c>
      <c r="H38" s="15" t="s">
        <v>133</v>
      </c>
    </row>
    <row r="39" spans="1:8" ht="12">
      <c r="A39" s="25" t="s">
        <v>93</v>
      </c>
      <c r="B39" s="27">
        <v>127</v>
      </c>
      <c r="C39" s="20" t="s">
        <v>119</v>
      </c>
      <c r="D39" s="23" t="s">
        <v>120</v>
      </c>
      <c r="E39" s="10">
        <v>11</v>
      </c>
      <c r="F39" s="21" t="s">
        <v>127</v>
      </c>
      <c r="G39" s="13">
        <f>F39-39.12</f>
        <v>2.1600000000000037</v>
      </c>
      <c r="H39" s="15" t="s">
        <v>133</v>
      </c>
    </row>
    <row r="40" spans="1:8" ht="12">
      <c r="A40" s="25" t="s">
        <v>95</v>
      </c>
      <c r="B40" s="27">
        <v>124</v>
      </c>
      <c r="C40" s="20" t="s">
        <v>98</v>
      </c>
      <c r="D40" s="23" t="s">
        <v>121</v>
      </c>
      <c r="E40" s="10">
        <v>11</v>
      </c>
      <c r="F40" s="21" t="s">
        <v>128</v>
      </c>
      <c r="G40" s="13">
        <f aca="true" t="shared" si="3" ref="G40:G45">F40-39.12</f>
        <v>3.5700000000000003</v>
      </c>
      <c r="H40" s="15" t="s">
        <v>133</v>
      </c>
    </row>
    <row r="41" spans="1:8" ht="12">
      <c r="A41" s="25" t="s">
        <v>97</v>
      </c>
      <c r="B41" s="27">
        <v>126</v>
      </c>
      <c r="C41" s="20" t="s">
        <v>122</v>
      </c>
      <c r="D41" s="23" t="s">
        <v>123</v>
      </c>
      <c r="E41" s="10">
        <v>9</v>
      </c>
      <c r="F41" s="21" t="s">
        <v>129</v>
      </c>
      <c r="G41" s="13">
        <f t="shared" si="3"/>
        <v>4.230000000000004</v>
      </c>
      <c r="H41" s="15" t="s">
        <v>133</v>
      </c>
    </row>
    <row r="42" spans="1:8" ht="12">
      <c r="A42" s="25" t="s">
        <v>100</v>
      </c>
      <c r="B42" s="27">
        <v>128</v>
      </c>
      <c r="C42" s="20" t="s">
        <v>108</v>
      </c>
      <c r="D42" s="23" t="s">
        <v>64</v>
      </c>
      <c r="E42" s="10"/>
      <c r="F42" s="21" t="s">
        <v>130</v>
      </c>
      <c r="G42" s="13">
        <f t="shared" si="3"/>
        <v>6.910000000000004</v>
      </c>
      <c r="H42" s="15" t="s">
        <v>133</v>
      </c>
    </row>
    <row r="43" spans="1:8" ht="12">
      <c r="A43" s="25" t="s">
        <v>103</v>
      </c>
      <c r="B43" s="27">
        <v>125</v>
      </c>
      <c r="C43" s="20" t="s">
        <v>122</v>
      </c>
      <c r="D43" s="23" t="s">
        <v>124</v>
      </c>
      <c r="E43" s="10">
        <v>12</v>
      </c>
      <c r="F43" s="21" t="s">
        <v>131</v>
      </c>
      <c r="G43" s="13">
        <f t="shared" si="3"/>
        <v>7.510000000000005</v>
      </c>
      <c r="H43" s="15" t="s">
        <v>133</v>
      </c>
    </row>
    <row r="44" spans="1:9" ht="12">
      <c r="A44" s="25" t="s">
        <v>105</v>
      </c>
      <c r="B44" s="27">
        <v>130</v>
      </c>
      <c r="C44" s="20" t="s">
        <v>119</v>
      </c>
      <c r="D44" s="23" t="s">
        <v>68</v>
      </c>
      <c r="E44" s="10">
        <v>9</v>
      </c>
      <c r="F44" s="21" t="s">
        <v>132</v>
      </c>
      <c r="G44" s="13">
        <f t="shared" si="3"/>
        <v>8.480000000000004</v>
      </c>
      <c r="H44" s="15" t="s">
        <v>133</v>
      </c>
      <c r="I44" s="4" t="s">
        <v>31</v>
      </c>
    </row>
    <row r="45" spans="1:8" ht="12">
      <c r="A45" s="25" t="s">
        <v>107</v>
      </c>
      <c r="B45" s="27">
        <v>131</v>
      </c>
      <c r="C45" s="20" t="s">
        <v>125</v>
      </c>
      <c r="D45" s="23" t="s">
        <v>126</v>
      </c>
      <c r="E45" s="10">
        <v>9</v>
      </c>
      <c r="F45" s="21">
        <v>78.91</v>
      </c>
      <c r="G45" s="13">
        <f t="shared" si="3"/>
        <v>39.79</v>
      </c>
      <c r="H45" s="15" t="s">
        <v>133</v>
      </c>
    </row>
    <row r="46" spans="1:8" ht="12">
      <c r="A46" s="10"/>
      <c r="B46" s="9"/>
      <c r="C46" s="11"/>
      <c r="D46" s="15"/>
      <c r="E46" s="9"/>
      <c r="F46" s="13"/>
      <c r="G46" s="13"/>
      <c r="H46" s="4"/>
    </row>
    <row r="47" spans="1:8" ht="12">
      <c r="A47" s="12" t="s">
        <v>134</v>
      </c>
      <c r="B47" s="9"/>
      <c r="C47" s="11"/>
      <c r="D47" s="15"/>
      <c r="E47" s="9"/>
      <c r="F47" s="13"/>
      <c r="G47" s="13"/>
      <c r="H47" s="4"/>
    </row>
    <row r="48" spans="1:8" ht="12">
      <c r="A48" s="21" t="s">
        <v>90</v>
      </c>
      <c r="B48" s="18">
        <v>119</v>
      </c>
      <c r="C48" s="20" t="s">
        <v>135</v>
      </c>
      <c r="D48" s="23" t="s">
        <v>136</v>
      </c>
      <c r="E48" s="9">
        <v>12</v>
      </c>
      <c r="F48" s="18" t="s">
        <v>142</v>
      </c>
      <c r="G48" s="13">
        <v>0</v>
      </c>
      <c r="H48" s="15" t="s">
        <v>22</v>
      </c>
    </row>
    <row r="49" spans="1:8" ht="12">
      <c r="A49" s="21" t="s">
        <v>93</v>
      </c>
      <c r="B49" s="18">
        <v>117</v>
      </c>
      <c r="C49" s="20" t="s">
        <v>125</v>
      </c>
      <c r="D49" s="23" t="s">
        <v>59</v>
      </c>
      <c r="E49" s="9">
        <v>12</v>
      </c>
      <c r="F49" s="18" t="s">
        <v>143</v>
      </c>
      <c r="G49" s="13">
        <f aca="true" t="shared" si="4" ref="G49:G54">F49-38.64</f>
        <v>2.3299999999999983</v>
      </c>
      <c r="H49" s="15" t="s">
        <v>22</v>
      </c>
    </row>
    <row r="50" spans="1:9" ht="12">
      <c r="A50" s="21" t="s">
        <v>95</v>
      </c>
      <c r="B50" s="18">
        <v>116</v>
      </c>
      <c r="C50" s="20" t="s">
        <v>135</v>
      </c>
      <c r="D50" s="23" t="s">
        <v>137</v>
      </c>
      <c r="E50" s="9">
        <v>13</v>
      </c>
      <c r="F50" s="18" t="s">
        <v>144</v>
      </c>
      <c r="G50" s="13">
        <f t="shared" si="4"/>
        <v>4.380000000000003</v>
      </c>
      <c r="H50" s="15" t="s">
        <v>22</v>
      </c>
      <c r="I50" s="4" t="s">
        <v>31</v>
      </c>
    </row>
    <row r="51" spans="1:8" ht="12">
      <c r="A51" s="21" t="s">
        <v>97</v>
      </c>
      <c r="B51" s="18">
        <v>118</v>
      </c>
      <c r="C51" s="20" t="s">
        <v>80</v>
      </c>
      <c r="D51" s="23" t="s">
        <v>25</v>
      </c>
      <c r="E51" s="9">
        <v>13</v>
      </c>
      <c r="F51" s="18" t="s">
        <v>145</v>
      </c>
      <c r="G51" s="13">
        <f t="shared" si="4"/>
        <v>5.5</v>
      </c>
      <c r="H51" s="15" t="s">
        <v>22</v>
      </c>
    </row>
    <row r="52" spans="1:8" ht="12">
      <c r="A52" s="21" t="s">
        <v>100</v>
      </c>
      <c r="B52" s="18">
        <v>122</v>
      </c>
      <c r="C52" s="20" t="s">
        <v>188</v>
      </c>
      <c r="D52" s="23" t="s">
        <v>138</v>
      </c>
      <c r="E52" s="9">
        <v>10</v>
      </c>
      <c r="F52" s="18" t="s">
        <v>146</v>
      </c>
      <c r="G52" s="13">
        <f t="shared" si="4"/>
        <v>7.060000000000002</v>
      </c>
      <c r="H52" s="15" t="s">
        <v>22</v>
      </c>
    </row>
    <row r="53" spans="1:8" ht="12">
      <c r="A53" s="21" t="s">
        <v>103</v>
      </c>
      <c r="B53" s="18">
        <v>121</v>
      </c>
      <c r="C53" s="20" t="s">
        <v>24</v>
      </c>
      <c r="D53" s="23" t="s">
        <v>139</v>
      </c>
      <c r="E53" s="4" t="s">
        <v>186</v>
      </c>
      <c r="F53" s="18" t="s">
        <v>147</v>
      </c>
      <c r="G53" s="13">
        <f t="shared" si="4"/>
        <v>10.25</v>
      </c>
      <c r="H53" s="15" t="s">
        <v>22</v>
      </c>
    </row>
    <row r="54" spans="1:8" ht="12">
      <c r="A54" s="21" t="s">
        <v>105</v>
      </c>
      <c r="B54" s="18">
        <v>120</v>
      </c>
      <c r="C54" s="20" t="s">
        <v>140</v>
      </c>
      <c r="D54" s="23" t="s">
        <v>141</v>
      </c>
      <c r="E54" s="4" t="s">
        <v>187</v>
      </c>
      <c r="F54" s="18" t="s">
        <v>148</v>
      </c>
      <c r="G54" s="13">
        <f t="shared" si="4"/>
        <v>20.019999999999996</v>
      </c>
      <c r="H54" s="15" t="s">
        <v>22</v>
      </c>
    </row>
    <row r="55" spans="1:8" ht="12">
      <c r="A55" s="9"/>
      <c r="B55" s="9"/>
      <c r="C55" s="11"/>
      <c r="D55" s="15"/>
      <c r="E55" s="9"/>
      <c r="F55" s="13"/>
      <c r="G55" s="13"/>
      <c r="H55" s="4"/>
    </row>
    <row r="56" spans="1:8" ht="12">
      <c r="A56" s="1" t="s">
        <v>30</v>
      </c>
      <c r="B56" s="9"/>
      <c r="C56" s="11"/>
      <c r="D56" s="15"/>
      <c r="E56" s="9"/>
      <c r="F56" s="13"/>
      <c r="G56" s="13"/>
      <c r="H56" s="4"/>
    </row>
    <row r="57" spans="1:8" ht="12">
      <c r="A57" s="21" t="s">
        <v>90</v>
      </c>
      <c r="B57" s="18">
        <v>111</v>
      </c>
      <c r="C57" s="20" t="s">
        <v>149</v>
      </c>
      <c r="D57" s="23" t="s">
        <v>3</v>
      </c>
      <c r="E57" s="10">
        <v>9</v>
      </c>
      <c r="F57" s="21" t="s">
        <v>159</v>
      </c>
      <c r="G57" s="13">
        <v>0</v>
      </c>
      <c r="H57" s="15" t="s">
        <v>23</v>
      </c>
    </row>
    <row r="58" spans="1:8" ht="12">
      <c r="A58" s="21" t="s">
        <v>93</v>
      </c>
      <c r="B58" s="18">
        <v>108</v>
      </c>
      <c r="C58" s="20" t="s">
        <v>150</v>
      </c>
      <c r="D58" s="23" t="s">
        <v>20</v>
      </c>
      <c r="E58" s="10">
        <v>11</v>
      </c>
      <c r="F58" s="21" t="s">
        <v>160</v>
      </c>
      <c r="G58" s="13">
        <f>F58-48.8</f>
        <v>1.9600000000000009</v>
      </c>
      <c r="H58" s="15" t="s">
        <v>23</v>
      </c>
    </row>
    <row r="59" spans="1:8" ht="12">
      <c r="A59" s="21" t="s">
        <v>95</v>
      </c>
      <c r="B59" s="18">
        <v>110</v>
      </c>
      <c r="C59" s="20" t="s">
        <v>151</v>
      </c>
      <c r="D59" s="23" t="s">
        <v>152</v>
      </c>
      <c r="E59" s="10">
        <v>9</v>
      </c>
      <c r="F59" s="21" t="s">
        <v>161</v>
      </c>
      <c r="G59" s="13">
        <f aca="true" t="shared" si="5" ref="G59:G64">F59-48.8</f>
        <v>2.6400000000000006</v>
      </c>
      <c r="H59" s="15" t="s">
        <v>23</v>
      </c>
    </row>
    <row r="60" spans="1:9" ht="12">
      <c r="A60" s="21" t="s">
        <v>97</v>
      </c>
      <c r="B60" s="18">
        <v>112</v>
      </c>
      <c r="C60" s="20" t="s">
        <v>6</v>
      </c>
      <c r="D60" s="23" t="s">
        <v>15</v>
      </c>
      <c r="E60" s="9" t="s">
        <v>48</v>
      </c>
      <c r="F60" s="21" t="s">
        <v>162</v>
      </c>
      <c r="G60" s="13">
        <f t="shared" si="5"/>
        <v>3.4299999999999997</v>
      </c>
      <c r="H60" s="15" t="s">
        <v>23</v>
      </c>
      <c r="I60" s="4" t="s">
        <v>36</v>
      </c>
    </row>
    <row r="61" spans="1:8" ht="12">
      <c r="A61" s="21" t="s">
        <v>100</v>
      </c>
      <c r="B61" s="18">
        <v>109</v>
      </c>
      <c r="C61" s="20" t="s">
        <v>153</v>
      </c>
      <c r="D61" s="23" t="s">
        <v>154</v>
      </c>
      <c r="E61" s="9">
        <v>8</v>
      </c>
      <c r="F61" s="21" t="s">
        <v>163</v>
      </c>
      <c r="G61" s="13">
        <f t="shared" si="5"/>
        <v>9.150000000000006</v>
      </c>
      <c r="H61" s="15" t="s">
        <v>23</v>
      </c>
    </row>
    <row r="62" spans="1:8" ht="12">
      <c r="A62" s="21" t="s">
        <v>103</v>
      </c>
      <c r="B62" s="18">
        <v>113</v>
      </c>
      <c r="C62" s="20" t="s">
        <v>153</v>
      </c>
      <c r="D62" s="23" t="s">
        <v>155</v>
      </c>
      <c r="E62" s="9">
        <v>10</v>
      </c>
      <c r="F62" s="21">
        <v>62.97</v>
      </c>
      <c r="G62" s="13">
        <f t="shared" si="5"/>
        <v>14.170000000000002</v>
      </c>
      <c r="H62" s="15" t="s">
        <v>23</v>
      </c>
    </row>
    <row r="63" spans="1:8" ht="12">
      <c r="A63" s="21" t="s">
        <v>105</v>
      </c>
      <c r="B63" s="18">
        <v>114</v>
      </c>
      <c r="C63" s="20" t="s">
        <v>344</v>
      </c>
      <c r="D63" s="23" t="s">
        <v>156</v>
      </c>
      <c r="E63" s="9">
        <v>11</v>
      </c>
      <c r="F63" s="21">
        <v>63.38</v>
      </c>
      <c r="G63" s="13">
        <f t="shared" si="5"/>
        <v>14.580000000000005</v>
      </c>
      <c r="H63" s="15" t="s">
        <v>23</v>
      </c>
    </row>
    <row r="64" spans="1:8" ht="12">
      <c r="A64" s="21" t="s">
        <v>107</v>
      </c>
      <c r="B64" s="18">
        <v>115</v>
      </c>
      <c r="C64" s="20" t="s">
        <v>157</v>
      </c>
      <c r="D64" s="23" t="s">
        <v>158</v>
      </c>
      <c r="E64" s="9">
        <v>12</v>
      </c>
      <c r="F64" s="21">
        <v>64.11</v>
      </c>
      <c r="G64" s="13">
        <f t="shared" si="5"/>
        <v>15.310000000000002</v>
      </c>
      <c r="H64" s="15" t="s">
        <v>23</v>
      </c>
    </row>
    <row r="65" spans="2:7" ht="12">
      <c r="B65" s="9"/>
      <c r="E65" s="9"/>
      <c r="F65" s="13"/>
      <c r="G65" s="13"/>
    </row>
    <row r="66" spans="1:8" ht="12">
      <c r="A66" s="12" t="s">
        <v>164</v>
      </c>
      <c r="B66" s="4"/>
      <c r="D66" s="4"/>
      <c r="E66" s="9"/>
      <c r="F66" s="13"/>
      <c r="G66" s="13"/>
      <c r="H66" s="4"/>
    </row>
    <row r="67" spans="1:8" ht="12">
      <c r="A67" s="21" t="s">
        <v>90</v>
      </c>
      <c r="B67" s="18">
        <v>102</v>
      </c>
      <c r="C67" s="20" t="s">
        <v>135</v>
      </c>
      <c r="D67" s="23" t="s">
        <v>165</v>
      </c>
      <c r="E67" s="9">
        <v>10</v>
      </c>
      <c r="F67" s="18" t="s">
        <v>175</v>
      </c>
      <c r="G67" s="13">
        <v>0</v>
      </c>
      <c r="H67" s="15" t="s">
        <v>183</v>
      </c>
    </row>
    <row r="68" spans="1:8" ht="12">
      <c r="A68" s="21" t="s">
        <v>93</v>
      </c>
      <c r="B68" s="18">
        <v>101</v>
      </c>
      <c r="C68" s="20" t="s">
        <v>135</v>
      </c>
      <c r="D68" s="23" t="s">
        <v>166</v>
      </c>
      <c r="E68" s="9">
        <v>8</v>
      </c>
      <c r="F68" s="18" t="s">
        <v>176</v>
      </c>
      <c r="G68" s="13">
        <f>F68-48.04</f>
        <v>0.14999999999999858</v>
      </c>
      <c r="H68" s="15" t="s">
        <v>183</v>
      </c>
    </row>
    <row r="69" spans="1:8" ht="12">
      <c r="A69" s="21" t="s">
        <v>95</v>
      </c>
      <c r="B69" s="18">
        <v>105</v>
      </c>
      <c r="C69" s="20" t="s">
        <v>167</v>
      </c>
      <c r="D69" s="23" t="s">
        <v>34</v>
      </c>
      <c r="E69" s="9">
        <v>9</v>
      </c>
      <c r="F69" s="18" t="s">
        <v>177</v>
      </c>
      <c r="G69" s="13">
        <f aca="true" t="shared" si="6" ref="G69:G74">F69-48.04</f>
        <v>2.1799999999999997</v>
      </c>
      <c r="H69" s="15" t="s">
        <v>183</v>
      </c>
    </row>
    <row r="70" spans="1:9" ht="12">
      <c r="A70" s="21" t="s">
        <v>97</v>
      </c>
      <c r="B70" s="18">
        <v>100</v>
      </c>
      <c r="C70" s="20" t="s">
        <v>168</v>
      </c>
      <c r="D70" s="23" t="s">
        <v>169</v>
      </c>
      <c r="E70" s="9">
        <v>9</v>
      </c>
      <c r="F70" s="18" t="s">
        <v>178</v>
      </c>
      <c r="G70" s="13">
        <f t="shared" si="6"/>
        <v>6.649999999999999</v>
      </c>
      <c r="H70" s="15" t="s">
        <v>183</v>
      </c>
      <c r="I70" s="4" t="s">
        <v>31</v>
      </c>
    </row>
    <row r="71" spans="1:8" ht="12">
      <c r="A71" s="21" t="s">
        <v>100</v>
      </c>
      <c r="B71" s="18">
        <v>106</v>
      </c>
      <c r="C71" s="20" t="s">
        <v>125</v>
      </c>
      <c r="D71" s="23" t="s">
        <v>170</v>
      </c>
      <c r="E71" s="9">
        <v>8</v>
      </c>
      <c r="F71" s="18" t="s">
        <v>179</v>
      </c>
      <c r="G71" s="13">
        <f t="shared" si="6"/>
        <v>8.75</v>
      </c>
      <c r="H71" s="15" t="s">
        <v>183</v>
      </c>
    </row>
    <row r="72" spans="1:8" ht="12">
      <c r="A72" s="21" t="s">
        <v>103</v>
      </c>
      <c r="B72" s="18">
        <v>107</v>
      </c>
      <c r="C72" s="20" t="s">
        <v>157</v>
      </c>
      <c r="D72" s="23" t="s">
        <v>171</v>
      </c>
      <c r="E72" s="9">
        <v>9</v>
      </c>
      <c r="F72" s="18" t="s">
        <v>180</v>
      </c>
      <c r="G72" s="13">
        <f t="shared" si="6"/>
        <v>9.54</v>
      </c>
      <c r="H72" s="15" t="s">
        <v>183</v>
      </c>
    </row>
    <row r="73" spans="1:8" ht="12">
      <c r="A73" s="21" t="s">
        <v>105</v>
      </c>
      <c r="B73" s="18">
        <v>104</v>
      </c>
      <c r="C73" s="20" t="s">
        <v>151</v>
      </c>
      <c r="D73" s="23" t="s">
        <v>172</v>
      </c>
      <c r="E73" s="9">
        <v>11</v>
      </c>
      <c r="F73" s="18" t="s">
        <v>181</v>
      </c>
      <c r="G73" s="13">
        <f t="shared" si="6"/>
        <v>9.660000000000004</v>
      </c>
      <c r="H73" s="15" t="s">
        <v>183</v>
      </c>
    </row>
    <row r="74" spans="1:8" ht="12">
      <c r="A74" s="21" t="s">
        <v>107</v>
      </c>
      <c r="B74" s="18">
        <v>103</v>
      </c>
      <c r="C74" s="20" t="s">
        <v>173</v>
      </c>
      <c r="D74" s="23" t="s">
        <v>174</v>
      </c>
      <c r="E74" s="9">
        <v>10</v>
      </c>
      <c r="F74" s="18" t="s">
        <v>182</v>
      </c>
      <c r="G74" s="13">
        <f t="shared" si="6"/>
        <v>11.410000000000004</v>
      </c>
      <c r="H74" s="15" t="s">
        <v>183</v>
      </c>
    </row>
    <row r="75" spans="1:9" ht="12">
      <c r="A75" s="9"/>
      <c r="C75" s="11"/>
      <c r="D75" s="15"/>
      <c r="I75" s="4"/>
    </row>
    <row r="76" spans="1:9" ht="12">
      <c r="A76" s="12" t="s">
        <v>49</v>
      </c>
      <c r="C76" s="11"/>
      <c r="D76" s="15"/>
      <c r="I76" s="4"/>
    </row>
    <row r="77" spans="1:16" ht="12">
      <c r="A77" s="9">
        <v>1</v>
      </c>
      <c r="B77" s="9">
        <v>153</v>
      </c>
      <c r="C77" s="11" t="s">
        <v>56</v>
      </c>
      <c r="D77" s="15" t="s">
        <v>57</v>
      </c>
      <c r="E77" s="9">
        <v>14</v>
      </c>
      <c r="F77" s="13">
        <v>31.98</v>
      </c>
      <c r="G77" s="13">
        <v>0</v>
      </c>
      <c r="H77" s="4" t="s">
        <v>68</v>
      </c>
      <c r="P77"/>
    </row>
    <row r="78" spans="1:16" ht="12">
      <c r="A78" s="9">
        <v>2</v>
      </c>
      <c r="B78" s="9">
        <v>156</v>
      </c>
      <c r="C78" s="11" t="s">
        <v>56</v>
      </c>
      <c r="D78" s="15" t="s">
        <v>184</v>
      </c>
      <c r="E78" s="9">
        <v>13</v>
      </c>
      <c r="F78" s="13">
        <v>32.71</v>
      </c>
      <c r="G78" s="13">
        <f>F78-31.98</f>
        <v>0.7300000000000004</v>
      </c>
      <c r="H78" s="4" t="s">
        <v>68</v>
      </c>
      <c r="P78"/>
    </row>
    <row r="79" spans="1:16" ht="12">
      <c r="A79" s="9">
        <v>3</v>
      </c>
      <c r="B79" s="9">
        <v>157</v>
      </c>
      <c r="C79" s="11" t="s">
        <v>6</v>
      </c>
      <c r="D79" s="15" t="s">
        <v>33</v>
      </c>
      <c r="E79" s="9" t="s">
        <v>48</v>
      </c>
      <c r="F79" s="13">
        <v>32.99</v>
      </c>
      <c r="G79" s="13">
        <f aca="true" t="shared" si="7" ref="G79:G130">F79-31.98</f>
        <v>1.0100000000000016</v>
      </c>
      <c r="H79" s="4" t="s">
        <v>68</v>
      </c>
      <c r="P79"/>
    </row>
    <row r="80" spans="1:16" ht="12">
      <c r="A80" s="9">
        <v>4</v>
      </c>
      <c r="B80" s="9">
        <v>160</v>
      </c>
      <c r="C80" s="11" t="s">
        <v>58</v>
      </c>
      <c r="D80" s="15" t="s">
        <v>59</v>
      </c>
      <c r="E80" s="9">
        <v>14</v>
      </c>
      <c r="F80" s="13">
        <v>34.9</v>
      </c>
      <c r="G80" s="13">
        <f t="shared" si="7"/>
        <v>2.919999999999998</v>
      </c>
      <c r="H80" s="4" t="s">
        <v>68</v>
      </c>
      <c r="P80"/>
    </row>
    <row r="81" spans="1:16" ht="12">
      <c r="A81" s="9">
        <v>5</v>
      </c>
      <c r="B81" s="9">
        <v>158</v>
      </c>
      <c r="C81" s="11" t="s">
        <v>60</v>
      </c>
      <c r="D81" s="15" t="s">
        <v>61</v>
      </c>
      <c r="E81" s="9">
        <v>12</v>
      </c>
      <c r="F81" s="13">
        <v>36.65</v>
      </c>
      <c r="G81" s="13">
        <f t="shared" si="7"/>
        <v>4.669999999999998</v>
      </c>
      <c r="H81" s="4" t="s">
        <v>68</v>
      </c>
      <c r="P81"/>
    </row>
    <row r="82" spans="1:16" ht="12">
      <c r="A82" s="9">
        <v>6</v>
      </c>
      <c r="B82" s="9">
        <v>159</v>
      </c>
      <c r="C82" s="11" t="s">
        <v>62</v>
      </c>
      <c r="D82" s="15" t="s">
        <v>63</v>
      </c>
      <c r="E82" s="9">
        <v>13</v>
      </c>
      <c r="F82" s="13">
        <v>36.85</v>
      </c>
      <c r="G82" s="13">
        <f t="shared" si="7"/>
        <v>4.870000000000001</v>
      </c>
      <c r="H82" s="4" t="s">
        <v>68</v>
      </c>
      <c r="P82"/>
    </row>
    <row r="83" spans="1:16" ht="12">
      <c r="A83" s="9">
        <v>7</v>
      </c>
      <c r="B83" s="21">
        <v>134</v>
      </c>
      <c r="C83" s="11" t="s">
        <v>91</v>
      </c>
      <c r="D83" s="15" t="s">
        <v>92</v>
      </c>
      <c r="E83" s="24">
        <v>15</v>
      </c>
      <c r="F83" s="21" t="s">
        <v>109</v>
      </c>
      <c r="G83" s="13">
        <f t="shared" si="7"/>
        <v>5.080000000000002</v>
      </c>
      <c r="H83" s="4" t="s">
        <v>47</v>
      </c>
      <c r="P83"/>
    </row>
    <row r="84" spans="1:16" ht="12">
      <c r="A84" s="9">
        <v>8</v>
      </c>
      <c r="B84" s="21">
        <v>147</v>
      </c>
      <c r="C84" s="11" t="s">
        <v>71</v>
      </c>
      <c r="D84" s="15" t="s">
        <v>72</v>
      </c>
      <c r="E84" s="24">
        <v>13</v>
      </c>
      <c r="F84" s="21" t="s">
        <v>82</v>
      </c>
      <c r="G84" s="13">
        <f t="shared" si="7"/>
        <v>5.540000000000003</v>
      </c>
      <c r="H84" s="4" t="s">
        <v>89</v>
      </c>
      <c r="P84"/>
    </row>
    <row r="85" spans="1:16" ht="12">
      <c r="A85" s="10">
        <v>9</v>
      </c>
      <c r="B85" s="21">
        <v>139</v>
      </c>
      <c r="C85" s="11" t="s">
        <v>343</v>
      </c>
      <c r="D85" s="15" t="s">
        <v>94</v>
      </c>
      <c r="E85" s="24">
        <v>9</v>
      </c>
      <c r="F85" s="21" t="s">
        <v>110</v>
      </c>
      <c r="G85" s="13">
        <f t="shared" si="7"/>
        <v>5.91</v>
      </c>
      <c r="H85" s="4" t="s">
        <v>47</v>
      </c>
      <c r="I85" s="4" t="s">
        <v>37</v>
      </c>
      <c r="P85"/>
    </row>
    <row r="86" spans="1:16" ht="12">
      <c r="A86" s="10">
        <v>10</v>
      </c>
      <c r="B86" s="21">
        <v>145</v>
      </c>
      <c r="C86" s="11" t="s">
        <v>73</v>
      </c>
      <c r="D86" s="15" t="s">
        <v>365</v>
      </c>
      <c r="E86" s="24">
        <v>14</v>
      </c>
      <c r="F86" s="21" t="s">
        <v>83</v>
      </c>
      <c r="G86" s="13">
        <f t="shared" si="7"/>
        <v>5.949999999999999</v>
      </c>
      <c r="H86" s="4" t="s">
        <v>89</v>
      </c>
      <c r="P86"/>
    </row>
    <row r="87" spans="1:16" ht="12">
      <c r="A87" s="10">
        <v>11</v>
      </c>
      <c r="B87" s="21">
        <v>119</v>
      </c>
      <c r="C87" s="20" t="s">
        <v>135</v>
      </c>
      <c r="D87" s="23" t="s">
        <v>136</v>
      </c>
      <c r="E87" s="9">
        <v>12</v>
      </c>
      <c r="F87" s="21" t="s">
        <v>142</v>
      </c>
      <c r="G87" s="13">
        <f t="shared" si="7"/>
        <v>6.66</v>
      </c>
      <c r="H87" s="4" t="s">
        <v>22</v>
      </c>
      <c r="P87"/>
    </row>
    <row r="88" spans="1:16" ht="12">
      <c r="A88" s="10">
        <v>12</v>
      </c>
      <c r="B88" s="24">
        <v>123</v>
      </c>
      <c r="C88" s="20" t="s">
        <v>117</v>
      </c>
      <c r="D88" s="23" t="s">
        <v>118</v>
      </c>
      <c r="E88" s="10">
        <v>13</v>
      </c>
      <c r="F88" s="21">
        <v>39.12</v>
      </c>
      <c r="G88" s="13">
        <f t="shared" si="7"/>
        <v>7.139999999999997</v>
      </c>
      <c r="H88" s="4" t="s">
        <v>133</v>
      </c>
      <c r="P88"/>
    </row>
    <row r="89" spans="1:16" ht="12">
      <c r="A89" s="10">
        <v>13</v>
      </c>
      <c r="B89" s="9">
        <v>161</v>
      </c>
      <c r="C89" s="11" t="s">
        <v>56</v>
      </c>
      <c r="D89" s="15" t="s">
        <v>64</v>
      </c>
      <c r="E89" s="9">
        <v>14</v>
      </c>
      <c r="F89" s="13">
        <v>39.25</v>
      </c>
      <c r="G89" s="13">
        <f t="shared" si="7"/>
        <v>7.27</v>
      </c>
      <c r="H89" s="4" t="s">
        <v>68</v>
      </c>
      <c r="P89"/>
    </row>
    <row r="90" spans="1:16" ht="12">
      <c r="A90" s="10">
        <v>14</v>
      </c>
      <c r="B90" s="21">
        <v>117</v>
      </c>
      <c r="C90" s="20" t="s">
        <v>125</v>
      </c>
      <c r="D90" s="23" t="s">
        <v>59</v>
      </c>
      <c r="E90" s="9">
        <v>12</v>
      </c>
      <c r="F90" s="21" t="s">
        <v>143</v>
      </c>
      <c r="G90" s="13">
        <f t="shared" si="7"/>
        <v>8.989999999999998</v>
      </c>
      <c r="H90" s="4" t="s">
        <v>22</v>
      </c>
      <c r="P90"/>
    </row>
    <row r="91" spans="1:16" ht="12">
      <c r="A91" s="10">
        <v>15</v>
      </c>
      <c r="B91" s="24">
        <v>127</v>
      </c>
      <c r="C91" s="20" t="s">
        <v>119</v>
      </c>
      <c r="D91" s="23" t="s">
        <v>120</v>
      </c>
      <c r="E91" s="10">
        <v>11</v>
      </c>
      <c r="F91" s="21" t="s">
        <v>127</v>
      </c>
      <c r="G91" s="13">
        <f t="shared" si="7"/>
        <v>9.3</v>
      </c>
      <c r="H91" s="4" t="s">
        <v>133</v>
      </c>
      <c r="P91"/>
    </row>
    <row r="92" spans="1:16" ht="12">
      <c r="A92" s="10">
        <v>16</v>
      </c>
      <c r="B92" s="24">
        <v>133</v>
      </c>
      <c r="C92" s="11" t="s">
        <v>98</v>
      </c>
      <c r="D92" s="15" t="s">
        <v>99</v>
      </c>
      <c r="E92" s="24">
        <v>14</v>
      </c>
      <c r="F92" s="21" t="s">
        <v>112</v>
      </c>
      <c r="G92" s="13">
        <f t="shared" si="7"/>
        <v>10.110000000000003</v>
      </c>
      <c r="H92" s="4" t="s">
        <v>47</v>
      </c>
      <c r="P92"/>
    </row>
    <row r="93" spans="1:16" ht="12">
      <c r="A93" s="10">
        <v>17</v>
      </c>
      <c r="B93" s="24">
        <v>124</v>
      </c>
      <c r="C93" s="20" t="s">
        <v>98</v>
      </c>
      <c r="D93" s="23" t="s">
        <v>121</v>
      </c>
      <c r="E93" s="10">
        <v>11</v>
      </c>
      <c r="F93" s="21" t="s">
        <v>128</v>
      </c>
      <c r="G93" s="13">
        <f t="shared" si="7"/>
        <v>10.709999999999997</v>
      </c>
      <c r="H93" s="4" t="s">
        <v>133</v>
      </c>
      <c r="P93"/>
    </row>
    <row r="94" spans="1:16" ht="12">
      <c r="A94" s="10">
        <v>18</v>
      </c>
      <c r="B94" s="21">
        <v>152</v>
      </c>
      <c r="C94" s="11" t="s">
        <v>35</v>
      </c>
      <c r="D94" s="15" t="s">
        <v>74</v>
      </c>
      <c r="E94" s="24">
        <v>11</v>
      </c>
      <c r="F94" s="21" t="s">
        <v>84</v>
      </c>
      <c r="G94" s="13">
        <f t="shared" si="7"/>
        <v>10.720000000000002</v>
      </c>
      <c r="H94" s="4" t="s">
        <v>89</v>
      </c>
      <c r="P94"/>
    </row>
    <row r="95" spans="1:16" ht="12">
      <c r="A95" s="10">
        <v>19</v>
      </c>
      <c r="B95" s="21">
        <v>149</v>
      </c>
      <c r="C95" s="11" t="s">
        <v>75</v>
      </c>
      <c r="D95" s="15" t="s">
        <v>76</v>
      </c>
      <c r="E95" s="24">
        <v>13</v>
      </c>
      <c r="F95" s="21" t="s">
        <v>85</v>
      </c>
      <c r="G95" s="13">
        <f t="shared" si="7"/>
        <v>10.889999999999997</v>
      </c>
      <c r="H95" s="4" t="s">
        <v>89</v>
      </c>
      <c r="P95"/>
    </row>
    <row r="96" spans="1:16" ht="12">
      <c r="A96" s="10">
        <v>20</v>
      </c>
      <c r="B96" s="24">
        <v>116</v>
      </c>
      <c r="C96" s="20" t="s">
        <v>135</v>
      </c>
      <c r="D96" s="23" t="s">
        <v>137</v>
      </c>
      <c r="E96" s="9">
        <v>13</v>
      </c>
      <c r="F96" s="21" t="s">
        <v>144</v>
      </c>
      <c r="G96" s="13">
        <f t="shared" si="7"/>
        <v>11.040000000000003</v>
      </c>
      <c r="H96" s="4" t="s">
        <v>22</v>
      </c>
      <c r="I96" s="4" t="s">
        <v>31</v>
      </c>
      <c r="P96"/>
    </row>
    <row r="97" spans="1:16" ht="12">
      <c r="A97" s="10">
        <v>21</v>
      </c>
      <c r="B97" s="24">
        <v>126</v>
      </c>
      <c r="C97" s="20" t="s">
        <v>122</v>
      </c>
      <c r="D97" s="23" t="s">
        <v>123</v>
      </c>
      <c r="E97" s="10">
        <v>9</v>
      </c>
      <c r="F97" s="21" t="s">
        <v>129</v>
      </c>
      <c r="G97" s="13">
        <f t="shared" si="7"/>
        <v>11.370000000000001</v>
      </c>
      <c r="H97" s="4" t="s">
        <v>133</v>
      </c>
      <c r="P97"/>
    </row>
    <row r="98" spans="1:16" ht="12">
      <c r="A98" s="10">
        <v>22</v>
      </c>
      <c r="B98" s="24">
        <v>136</v>
      </c>
      <c r="C98" s="11" t="s">
        <v>101</v>
      </c>
      <c r="D98" s="15" t="s">
        <v>102</v>
      </c>
      <c r="E98" s="24">
        <v>14</v>
      </c>
      <c r="F98" s="21" t="s">
        <v>113</v>
      </c>
      <c r="G98" s="13">
        <f t="shared" si="7"/>
        <v>11.400000000000002</v>
      </c>
      <c r="H98" s="4" t="s">
        <v>47</v>
      </c>
      <c r="P98"/>
    </row>
    <row r="99" spans="1:16" ht="12">
      <c r="A99" s="10">
        <v>23</v>
      </c>
      <c r="B99" s="24">
        <v>151</v>
      </c>
      <c r="C99" s="11" t="s">
        <v>71</v>
      </c>
      <c r="D99" s="15" t="s">
        <v>77</v>
      </c>
      <c r="E99" s="24">
        <v>11</v>
      </c>
      <c r="F99" s="21" t="s">
        <v>86</v>
      </c>
      <c r="G99" s="13">
        <f t="shared" si="7"/>
        <v>11.569999999999997</v>
      </c>
      <c r="H99" s="4" t="s">
        <v>89</v>
      </c>
      <c r="P99"/>
    </row>
    <row r="100" spans="1:16" ht="12">
      <c r="A100" s="10">
        <v>24</v>
      </c>
      <c r="B100" s="24">
        <v>118</v>
      </c>
      <c r="C100" s="20" t="s">
        <v>80</v>
      </c>
      <c r="D100" s="23" t="s">
        <v>25</v>
      </c>
      <c r="E100" s="9">
        <v>13</v>
      </c>
      <c r="F100" s="21" t="s">
        <v>145</v>
      </c>
      <c r="G100" s="13">
        <f t="shared" si="7"/>
        <v>12.16</v>
      </c>
      <c r="H100" s="4" t="s">
        <v>22</v>
      </c>
      <c r="P100"/>
    </row>
    <row r="101" spans="1:16" ht="12">
      <c r="A101" s="10">
        <v>25</v>
      </c>
      <c r="B101" s="24">
        <v>122</v>
      </c>
      <c r="C101" s="20" t="s">
        <v>188</v>
      </c>
      <c r="D101" s="23" t="s">
        <v>138</v>
      </c>
      <c r="E101" s="9">
        <v>10</v>
      </c>
      <c r="F101" s="21" t="s">
        <v>146</v>
      </c>
      <c r="G101" s="13">
        <f t="shared" si="7"/>
        <v>13.720000000000002</v>
      </c>
      <c r="H101" s="4" t="s">
        <v>22</v>
      </c>
      <c r="P101"/>
    </row>
    <row r="102" spans="1:16" ht="12">
      <c r="A102" s="9">
        <v>26</v>
      </c>
      <c r="B102" s="9">
        <v>153</v>
      </c>
      <c r="C102" s="11" t="s">
        <v>65</v>
      </c>
      <c r="D102" s="15" t="s">
        <v>66</v>
      </c>
      <c r="E102" s="9">
        <v>14</v>
      </c>
      <c r="F102" s="13">
        <v>45.78</v>
      </c>
      <c r="G102" s="13">
        <f t="shared" si="7"/>
        <v>13.8</v>
      </c>
      <c r="H102" s="4" t="s">
        <v>68</v>
      </c>
      <c r="P102"/>
    </row>
    <row r="103" spans="1:16" ht="12">
      <c r="A103" s="9">
        <v>27</v>
      </c>
      <c r="B103" s="24">
        <v>148</v>
      </c>
      <c r="C103" s="11" t="s">
        <v>78</v>
      </c>
      <c r="D103" s="15" t="s">
        <v>79</v>
      </c>
      <c r="E103" s="24">
        <v>12</v>
      </c>
      <c r="F103" s="21" t="s">
        <v>87</v>
      </c>
      <c r="G103" s="13">
        <f t="shared" si="7"/>
        <v>13.959999999999997</v>
      </c>
      <c r="H103" s="4" t="s">
        <v>89</v>
      </c>
      <c r="P103"/>
    </row>
    <row r="104" spans="1:16" ht="12">
      <c r="A104" s="10">
        <v>28</v>
      </c>
      <c r="B104" s="24">
        <v>128</v>
      </c>
      <c r="C104" s="20" t="s">
        <v>108</v>
      </c>
      <c r="D104" s="23" t="s">
        <v>64</v>
      </c>
      <c r="E104" s="10"/>
      <c r="F104" s="21" t="s">
        <v>130</v>
      </c>
      <c r="G104" s="13">
        <f t="shared" si="7"/>
        <v>14.05</v>
      </c>
      <c r="H104" s="4" t="s">
        <v>133</v>
      </c>
      <c r="P104"/>
    </row>
    <row r="105" spans="1:16" ht="12">
      <c r="A105" s="10">
        <v>29</v>
      </c>
      <c r="B105" s="24">
        <v>125</v>
      </c>
      <c r="C105" s="20" t="s">
        <v>122</v>
      </c>
      <c r="D105" s="23" t="s">
        <v>124</v>
      </c>
      <c r="E105" s="10">
        <v>12</v>
      </c>
      <c r="F105" s="21" t="s">
        <v>131</v>
      </c>
      <c r="G105" s="13">
        <f t="shared" si="7"/>
        <v>14.650000000000002</v>
      </c>
      <c r="H105" s="4" t="s">
        <v>133</v>
      </c>
      <c r="P105"/>
    </row>
    <row r="106" spans="1:16" ht="12">
      <c r="A106" s="10">
        <v>30</v>
      </c>
      <c r="B106" s="24">
        <v>130</v>
      </c>
      <c r="C106" s="20" t="s">
        <v>119</v>
      </c>
      <c r="D106" s="23" t="s">
        <v>68</v>
      </c>
      <c r="E106" s="10">
        <v>9</v>
      </c>
      <c r="F106" s="21" t="s">
        <v>132</v>
      </c>
      <c r="G106" s="13">
        <f t="shared" si="7"/>
        <v>15.620000000000001</v>
      </c>
      <c r="H106" s="4" t="s">
        <v>133</v>
      </c>
      <c r="I106" s="4" t="s">
        <v>31</v>
      </c>
      <c r="P106"/>
    </row>
    <row r="107" spans="1:16" ht="12">
      <c r="A107" s="10">
        <v>31</v>
      </c>
      <c r="B107" s="21">
        <v>102</v>
      </c>
      <c r="C107" s="20" t="s">
        <v>135</v>
      </c>
      <c r="D107" s="23" t="s">
        <v>165</v>
      </c>
      <c r="E107" s="9">
        <v>10</v>
      </c>
      <c r="F107" s="21" t="s">
        <v>175</v>
      </c>
      <c r="G107" s="13">
        <f t="shared" si="7"/>
        <v>16.06</v>
      </c>
      <c r="H107" s="4" t="s">
        <v>183</v>
      </c>
      <c r="P107"/>
    </row>
    <row r="108" spans="1:16" ht="12">
      <c r="A108" s="10">
        <v>32</v>
      </c>
      <c r="B108" s="21">
        <v>101</v>
      </c>
      <c r="C108" s="20" t="s">
        <v>135</v>
      </c>
      <c r="D108" s="23" t="s">
        <v>166</v>
      </c>
      <c r="E108" s="9">
        <v>8</v>
      </c>
      <c r="F108" s="21" t="s">
        <v>176</v>
      </c>
      <c r="G108" s="13">
        <f t="shared" si="7"/>
        <v>16.209999999999997</v>
      </c>
      <c r="H108" s="4" t="s">
        <v>183</v>
      </c>
      <c r="P108"/>
    </row>
    <row r="109" spans="1:16" ht="12">
      <c r="A109" s="10">
        <v>33</v>
      </c>
      <c r="B109" s="21">
        <v>111</v>
      </c>
      <c r="C109" s="20" t="s">
        <v>149</v>
      </c>
      <c r="D109" s="23" t="s">
        <v>3</v>
      </c>
      <c r="E109" s="10">
        <v>9</v>
      </c>
      <c r="F109" s="21" t="s">
        <v>159</v>
      </c>
      <c r="G109" s="13">
        <f t="shared" si="7"/>
        <v>16.819999999999997</v>
      </c>
      <c r="H109" s="4" t="s">
        <v>23</v>
      </c>
      <c r="P109"/>
    </row>
    <row r="110" spans="1:16" ht="12">
      <c r="A110" s="10">
        <v>34</v>
      </c>
      <c r="B110" s="21">
        <v>121</v>
      </c>
      <c r="C110" s="20" t="s">
        <v>24</v>
      </c>
      <c r="D110" s="23" t="s">
        <v>139</v>
      </c>
      <c r="E110" s="9" t="s">
        <v>186</v>
      </c>
      <c r="F110" s="21" t="s">
        <v>147</v>
      </c>
      <c r="G110" s="13">
        <f t="shared" si="7"/>
        <v>16.91</v>
      </c>
      <c r="H110" s="4" t="s">
        <v>22</v>
      </c>
      <c r="P110"/>
    </row>
    <row r="111" spans="1:16" ht="12">
      <c r="A111" s="10">
        <v>35</v>
      </c>
      <c r="B111" s="21">
        <v>105</v>
      </c>
      <c r="C111" s="20" t="s">
        <v>150</v>
      </c>
      <c r="D111" s="23" t="s">
        <v>34</v>
      </c>
      <c r="E111" s="9">
        <v>9</v>
      </c>
      <c r="F111" s="21" t="s">
        <v>177</v>
      </c>
      <c r="G111" s="13">
        <f t="shared" si="7"/>
        <v>18.24</v>
      </c>
      <c r="H111" s="4" t="s">
        <v>183</v>
      </c>
      <c r="P111"/>
    </row>
    <row r="112" spans="1:16" ht="12">
      <c r="A112" s="10">
        <v>36</v>
      </c>
      <c r="B112" s="21">
        <v>135</v>
      </c>
      <c r="C112" s="11" t="s">
        <v>91</v>
      </c>
      <c r="D112" s="15" t="s">
        <v>104</v>
      </c>
      <c r="E112" s="24">
        <v>14</v>
      </c>
      <c r="F112" s="21" t="s">
        <v>114</v>
      </c>
      <c r="G112" s="13">
        <f t="shared" si="7"/>
        <v>18.459999999999997</v>
      </c>
      <c r="H112" s="4" t="s">
        <v>47</v>
      </c>
      <c r="P112"/>
    </row>
    <row r="113" spans="1:16" ht="12">
      <c r="A113" s="10">
        <v>37</v>
      </c>
      <c r="B113" s="21">
        <v>108</v>
      </c>
      <c r="C113" s="20" t="s">
        <v>150</v>
      </c>
      <c r="D113" s="23" t="s">
        <v>20</v>
      </c>
      <c r="E113" s="10">
        <v>11</v>
      </c>
      <c r="F113" s="21" t="s">
        <v>160</v>
      </c>
      <c r="G113" s="13">
        <f t="shared" si="7"/>
        <v>18.779999999999998</v>
      </c>
      <c r="H113" s="4" t="s">
        <v>23</v>
      </c>
      <c r="P113"/>
    </row>
    <row r="114" spans="1:16" ht="12">
      <c r="A114" s="10">
        <v>38</v>
      </c>
      <c r="B114" s="21">
        <v>138</v>
      </c>
      <c r="C114" s="20" t="s">
        <v>240</v>
      </c>
      <c r="D114" s="15" t="s">
        <v>185</v>
      </c>
      <c r="E114" s="24">
        <v>9</v>
      </c>
      <c r="F114" s="21" t="s">
        <v>115</v>
      </c>
      <c r="G114" s="13">
        <f t="shared" si="7"/>
        <v>19.139999999999997</v>
      </c>
      <c r="H114" s="4" t="s">
        <v>47</v>
      </c>
      <c r="P114"/>
    </row>
    <row r="115" spans="1:16" ht="12">
      <c r="A115" s="10">
        <v>39</v>
      </c>
      <c r="B115" s="21">
        <v>110</v>
      </c>
      <c r="C115" s="20" t="s">
        <v>151</v>
      </c>
      <c r="D115" s="23" t="s">
        <v>152</v>
      </c>
      <c r="E115" s="10">
        <v>9</v>
      </c>
      <c r="F115" s="21" t="s">
        <v>161</v>
      </c>
      <c r="G115" s="13">
        <f t="shared" si="7"/>
        <v>19.459999999999997</v>
      </c>
      <c r="H115" s="4" t="s">
        <v>23</v>
      </c>
      <c r="I115" s="4" t="s">
        <v>36</v>
      </c>
      <c r="P115"/>
    </row>
    <row r="116" spans="1:16" ht="12">
      <c r="A116" s="10">
        <v>40</v>
      </c>
      <c r="B116" s="21">
        <v>112</v>
      </c>
      <c r="C116" s="20" t="s">
        <v>6</v>
      </c>
      <c r="D116" s="23" t="s">
        <v>15</v>
      </c>
      <c r="E116" s="9" t="s">
        <v>48</v>
      </c>
      <c r="F116" s="21" t="s">
        <v>162</v>
      </c>
      <c r="G116" s="13">
        <f t="shared" si="7"/>
        <v>20.249999999999996</v>
      </c>
      <c r="H116" s="4" t="s">
        <v>23</v>
      </c>
      <c r="P116"/>
    </row>
    <row r="117" spans="1:16" ht="12">
      <c r="A117" s="10">
        <v>41</v>
      </c>
      <c r="B117" s="21">
        <v>100</v>
      </c>
      <c r="C117" s="20" t="s">
        <v>168</v>
      </c>
      <c r="D117" s="23" t="s">
        <v>169</v>
      </c>
      <c r="E117" s="9">
        <v>9</v>
      </c>
      <c r="F117" s="21" t="s">
        <v>178</v>
      </c>
      <c r="G117" s="13">
        <f t="shared" si="7"/>
        <v>22.709999999999997</v>
      </c>
      <c r="H117" s="4" t="s">
        <v>183</v>
      </c>
      <c r="I117" s="4" t="s">
        <v>31</v>
      </c>
      <c r="P117"/>
    </row>
    <row r="118" spans="1:16" ht="12">
      <c r="A118" s="10">
        <v>42</v>
      </c>
      <c r="B118" s="21">
        <v>106</v>
      </c>
      <c r="C118" s="20" t="s">
        <v>125</v>
      </c>
      <c r="D118" s="23" t="s">
        <v>170</v>
      </c>
      <c r="E118" s="9">
        <v>8</v>
      </c>
      <c r="F118" s="21" t="s">
        <v>179</v>
      </c>
      <c r="G118" s="13">
        <f>F118-31.98</f>
        <v>24.81</v>
      </c>
      <c r="H118" s="4" t="s">
        <v>183</v>
      </c>
      <c r="I118" s="4"/>
      <c r="P118"/>
    </row>
    <row r="119" spans="1:16" ht="12">
      <c r="A119" s="9">
        <v>43</v>
      </c>
      <c r="B119" s="21">
        <v>107</v>
      </c>
      <c r="C119" s="20" t="s">
        <v>157</v>
      </c>
      <c r="D119" s="23" t="s">
        <v>171</v>
      </c>
      <c r="E119" s="9">
        <v>9</v>
      </c>
      <c r="F119" s="21" t="s">
        <v>180</v>
      </c>
      <c r="G119" s="13">
        <f t="shared" si="7"/>
        <v>25.599999999999998</v>
      </c>
      <c r="H119" s="4" t="s">
        <v>183</v>
      </c>
      <c r="I119" s="4"/>
      <c r="P119"/>
    </row>
    <row r="120" spans="1:16" ht="12">
      <c r="A120" s="9">
        <v>44</v>
      </c>
      <c r="B120" s="21">
        <v>104</v>
      </c>
      <c r="C120" s="20" t="s">
        <v>151</v>
      </c>
      <c r="D120" s="23" t="s">
        <v>172</v>
      </c>
      <c r="E120" s="9">
        <v>11</v>
      </c>
      <c r="F120" s="21" t="s">
        <v>181</v>
      </c>
      <c r="G120" s="13">
        <f t="shared" si="7"/>
        <v>25.720000000000002</v>
      </c>
      <c r="H120" s="4" t="s">
        <v>183</v>
      </c>
      <c r="I120" s="4"/>
      <c r="P120"/>
    </row>
    <row r="121" spans="1:16" ht="12">
      <c r="A121" s="9">
        <v>45</v>
      </c>
      <c r="B121" s="21">
        <v>109</v>
      </c>
      <c r="C121" s="20" t="s">
        <v>153</v>
      </c>
      <c r="D121" s="23" t="s">
        <v>154</v>
      </c>
      <c r="E121" s="9">
        <v>8</v>
      </c>
      <c r="F121" s="21" t="s">
        <v>163</v>
      </c>
      <c r="G121" s="13">
        <f t="shared" si="7"/>
        <v>25.970000000000002</v>
      </c>
      <c r="H121" s="4" t="s">
        <v>23</v>
      </c>
      <c r="P121"/>
    </row>
    <row r="122" spans="1:16" ht="12">
      <c r="A122" s="9">
        <v>46</v>
      </c>
      <c r="B122" s="21">
        <v>120</v>
      </c>
      <c r="C122" s="20" t="s">
        <v>140</v>
      </c>
      <c r="D122" s="23" t="s">
        <v>141</v>
      </c>
      <c r="E122" s="9" t="s">
        <v>187</v>
      </c>
      <c r="F122" s="21" t="s">
        <v>148</v>
      </c>
      <c r="G122" s="13">
        <f t="shared" si="7"/>
        <v>26.679999999999996</v>
      </c>
      <c r="H122" s="4" t="s">
        <v>22</v>
      </c>
      <c r="P122"/>
    </row>
    <row r="123" spans="1:16" ht="12">
      <c r="A123" s="9">
        <v>47</v>
      </c>
      <c r="B123" s="21">
        <v>103</v>
      </c>
      <c r="C123" s="20" t="s">
        <v>173</v>
      </c>
      <c r="D123" s="23" t="s">
        <v>174</v>
      </c>
      <c r="E123" s="9">
        <v>10</v>
      </c>
      <c r="F123" s="21" t="s">
        <v>182</v>
      </c>
      <c r="G123" s="13">
        <f t="shared" si="7"/>
        <v>27.470000000000002</v>
      </c>
      <c r="H123" s="4" t="s">
        <v>183</v>
      </c>
      <c r="P123"/>
    </row>
    <row r="124" spans="1:16" ht="12">
      <c r="A124" s="9">
        <v>48</v>
      </c>
      <c r="B124" s="21">
        <v>146</v>
      </c>
      <c r="C124" s="11" t="s">
        <v>80</v>
      </c>
      <c r="D124" s="15" t="s">
        <v>81</v>
      </c>
      <c r="E124" s="24">
        <v>16</v>
      </c>
      <c r="F124" s="21" t="s">
        <v>88</v>
      </c>
      <c r="G124" s="13">
        <f t="shared" si="7"/>
        <v>27.709999999999997</v>
      </c>
      <c r="H124" s="4" t="s">
        <v>89</v>
      </c>
      <c r="P124"/>
    </row>
    <row r="125" spans="1:16" ht="12">
      <c r="A125" s="9">
        <v>49</v>
      </c>
      <c r="B125" s="30">
        <v>113</v>
      </c>
      <c r="C125" s="20" t="s">
        <v>153</v>
      </c>
      <c r="D125" s="23" t="s">
        <v>155</v>
      </c>
      <c r="E125" s="29">
        <v>10</v>
      </c>
      <c r="F125" s="30">
        <v>62.97</v>
      </c>
      <c r="G125" s="13">
        <f t="shared" si="7"/>
        <v>30.99</v>
      </c>
      <c r="H125" s="26" t="s">
        <v>23</v>
      </c>
      <c r="P125"/>
    </row>
    <row r="126" spans="1:16" ht="12">
      <c r="A126" s="9">
        <v>50</v>
      </c>
      <c r="B126" s="30">
        <v>114</v>
      </c>
      <c r="C126" s="20" t="s">
        <v>344</v>
      </c>
      <c r="D126" s="23" t="s">
        <v>156</v>
      </c>
      <c r="E126" s="29">
        <v>11</v>
      </c>
      <c r="F126" s="30">
        <v>63.38</v>
      </c>
      <c r="G126" s="13">
        <f t="shared" si="7"/>
        <v>31.400000000000002</v>
      </c>
      <c r="H126" s="26" t="s">
        <v>23</v>
      </c>
      <c r="I126" s="4" t="s">
        <v>31</v>
      </c>
      <c r="P126"/>
    </row>
    <row r="127" spans="1:9" ht="12">
      <c r="A127" s="9">
        <v>51</v>
      </c>
      <c r="B127" s="30">
        <v>115</v>
      </c>
      <c r="C127" s="20" t="s">
        <v>157</v>
      </c>
      <c r="D127" s="23" t="s">
        <v>158</v>
      </c>
      <c r="E127" s="29">
        <v>12</v>
      </c>
      <c r="F127" s="30">
        <v>64.11</v>
      </c>
      <c r="G127" s="13">
        <f t="shared" si="7"/>
        <v>32.129999999999995</v>
      </c>
      <c r="H127" s="26" t="s">
        <v>23</v>
      </c>
      <c r="I127" s="4"/>
    </row>
    <row r="128" spans="1:9" ht="12">
      <c r="A128" s="9">
        <v>52</v>
      </c>
      <c r="B128" s="9">
        <v>154</v>
      </c>
      <c r="C128" s="11" t="s">
        <v>56</v>
      </c>
      <c r="D128" s="15" t="s">
        <v>67</v>
      </c>
      <c r="E128" s="9">
        <v>14</v>
      </c>
      <c r="F128" s="13">
        <v>68.66</v>
      </c>
      <c r="G128" s="13">
        <f t="shared" si="7"/>
        <v>36.67999999999999</v>
      </c>
      <c r="H128" s="4" t="s">
        <v>68</v>
      </c>
      <c r="I128" s="4"/>
    </row>
    <row r="129" spans="1:9" ht="12">
      <c r="A129" s="9">
        <v>53</v>
      </c>
      <c r="B129" s="25">
        <v>131</v>
      </c>
      <c r="C129" s="20" t="s">
        <v>125</v>
      </c>
      <c r="D129" s="23" t="s">
        <v>126</v>
      </c>
      <c r="E129" s="10">
        <v>9</v>
      </c>
      <c r="F129" s="21">
        <v>78.91</v>
      </c>
      <c r="G129" s="13">
        <f t="shared" si="7"/>
        <v>46.92999999999999</v>
      </c>
      <c r="H129" s="4" t="s">
        <v>133</v>
      </c>
      <c r="I129" s="4"/>
    </row>
    <row r="130" spans="1:9" ht="12">
      <c r="A130" s="9">
        <v>54</v>
      </c>
      <c r="B130" s="21">
        <v>132</v>
      </c>
      <c r="C130" s="11" t="s">
        <v>108</v>
      </c>
      <c r="D130" s="15" t="s">
        <v>68</v>
      </c>
      <c r="E130" s="10"/>
      <c r="F130" s="31">
        <v>100.01</v>
      </c>
      <c r="G130" s="13">
        <f t="shared" si="7"/>
        <v>68.03</v>
      </c>
      <c r="H130" s="4" t="s">
        <v>47</v>
      </c>
      <c r="I130" s="4" t="s">
        <v>31</v>
      </c>
    </row>
    <row r="131" ht="12">
      <c r="A131" s="9"/>
    </row>
    <row r="132" ht="12">
      <c r="A132" s="9"/>
    </row>
    <row r="133" ht="12">
      <c r="D133" s="8"/>
    </row>
    <row r="135" ht="12">
      <c r="D135" s="8"/>
    </row>
    <row r="137" ht="12">
      <c r="P137"/>
    </row>
    <row r="138" spans="2:16" ht="12">
      <c r="B138" s="18"/>
      <c r="C138" s="11"/>
      <c r="D138" s="15"/>
      <c r="E138" s="24"/>
      <c r="F138" s="18"/>
      <c r="G138" s="14"/>
      <c r="H138" s="4"/>
      <c r="P138"/>
    </row>
    <row r="139" ht="12">
      <c r="P139"/>
    </row>
    <row r="140" spans="9:16" ht="12">
      <c r="I140" s="4"/>
      <c r="P140"/>
    </row>
    <row r="141" ht="12">
      <c r="P141"/>
    </row>
    <row r="142" ht="12">
      <c r="P142"/>
    </row>
    <row r="143" ht="12">
      <c r="P143"/>
    </row>
    <row r="144" ht="12">
      <c r="P144"/>
    </row>
    <row r="145" spans="4:16" ht="12">
      <c r="D145" s="8"/>
      <c r="P145"/>
    </row>
    <row r="146" spans="4:16" ht="12">
      <c r="D146" s="8"/>
      <c r="P146"/>
    </row>
    <row r="147" spans="4:16" ht="12">
      <c r="D147" s="8"/>
      <c r="P147"/>
    </row>
    <row r="148" spans="4:16" ht="12">
      <c r="D148" s="8"/>
      <c r="P148"/>
    </row>
    <row r="149" spans="4:16" ht="12">
      <c r="D149" s="8"/>
      <c r="P149"/>
    </row>
    <row r="150" spans="3:16" ht="12">
      <c r="C150" s="8"/>
      <c r="P150"/>
    </row>
    <row r="151" spans="3:16" ht="12">
      <c r="C151" s="8"/>
      <c r="P151"/>
    </row>
    <row r="152" spans="3:16" ht="12">
      <c r="C152" s="8"/>
      <c r="P152"/>
    </row>
    <row r="153" spans="3:16" ht="12">
      <c r="C153" s="8"/>
      <c r="P153"/>
    </row>
    <row r="154" spans="3:16" ht="12">
      <c r="C154" s="8"/>
      <c r="P154"/>
    </row>
    <row r="155" spans="3:16" ht="12">
      <c r="C155" s="8"/>
      <c r="P155"/>
    </row>
    <row r="156" spans="3:16" ht="12">
      <c r="C156" s="8"/>
      <c r="P156"/>
    </row>
    <row r="157" spans="3:16" ht="12">
      <c r="C157" s="8"/>
      <c r="P157"/>
    </row>
    <row r="158" spans="3:16" ht="12">
      <c r="C158" s="8"/>
      <c r="P158"/>
    </row>
    <row r="159" spans="3:16" ht="12">
      <c r="C159" s="8"/>
      <c r="P159"/>
    </row>
    <row r="160" spans="3:16" ht="12">
      <c r="C160" s="8"/>
      <c r="P160"/>
    </row>
    <row r="161" spans="3:16" ht="12">
      <c r="C161" s="8"/>
      <c r="P161"/>
    </row>
    <row r="162" spans="4:16" ht="12">
      <c r="D162" s="8"/>
      <c r="P162"/>
    </row>
    <row r="163" spans="4:16" ht="12">
      <c r="D163" s="8"/>
      <c r="P163"/>
    </row>
    <row r="164" spans="4:16" ht="12">
      <c r="D164" s="8"/>
      <c r="P164"/>
    </row>
    <row r="165" spans="4:16" ht="12">
      <c r="D165" s="8"/>
      <c r="P165"/>
    </row>
    <row r="166" spans="4:16" ht="12">
      <c r="D166" s="8"/>
      <c r="P166"/>
    </row>
    <row r="167" spans="4:16" ht="12">
      <c r="D167" s="8"/>
      <c r="P167"/>
    </row>
    <row r="168" spans="4:16" ht="12">
      <c r="D168" s="8"/>
      <c r="P168"/>
    </row>
    <row r="169" spans="4:16" ht="12">
      <c r="D169" s="8"/>
      <c r="P169"/>
    </row>
    <row r="170" spans="4:16" ht="12">
      <c r="D170" s="8"/>
      <c r="P170"/>
    </row>
    <row r="171" spans="4:16" ht="12">
      <c r="D171" s="8"/>
      <c r="P171"/>
    </row>
    <row r="172" spans="4:16" ht="12">
      <c r="D172" s="8"/>
      <c r="P172"/>
    </row>
    <row r="173" spans="4:16" ht="12">
      <c r="D173" s="8"/>
      <c r="P173"/>
    </row>
    <row r="174" spans="4:16" ht="12">
      <c r="D174" s="8"/>
      <c r="P174"/>
    </row>
    <row r="175" spans="4:16" ht="12">
      <c r="D175" s="8"/>
      <c r="P175"/>
    </row>
    <row r="176" spans="4:16" ht="12">
      <c r="D176" s="8"/>
      <c r="P176"/>
    </row>
    <row r="177" spans="4:16" ht="12">
      <c r="D177" s="8"/>
      <c r="P177"/>
    </row>
    <row r="178" spans="4:16" ht="12">
      <c r="D178" s="8"/>
      <c r="P178"/>
    </row>
    <row r="179" spans="4:16" ht="12">
      <c r="D179" s="8"/>
      <c r="P179"/>
    </row>
    <row r="180" spans="4:16" ht="12">
      <c r="D180" s="8"/>
      <c r="P180"/>
    </row>
    <row r="181" spans="4:16" ht="12">
      <c r="D181" s="8"/>
      <c r="P181"/>
    </row>
    <row r="182" spans="4:16" ht="12">
      <c r="D182" s="8"/>
      <c r="P182"/>
    </row>
    <row r="183" spans="4:16" ht="12">
      <c r="D183" s="8"/>
      <c r="P183"/>
    </row>
    <row r="184" spans="4:16" ht="12">
      <c r="D184" s="8"/>
      <c r="P184"/>
    </row>
    <row r="185" spans="4:16" ht="12">
      <c r="D185" s="8"/>
      <c r="P185"/>
    </row>
    <row r="186" spans="4:16" ht="12">
      <c r="D186" s="8"/>
      <c r="P186"/>
    </row>
    <row r="187" spans="4:16" ht="12">
      <c r="D187" s="8"/>
      <c r="P187"/>
    </row>
    <row r="188" spans="4:16" ht="12">
      <c r="D188" s="8"/>
      <c r="P188"/>
    </row>
    <row r="189" spans="4:16" ht="12">
      <c r="D189" s="8"/>
      <c r="P189"/>
    </row>
    <row r="190" ht="12">
      <c r="P190"/>
    </row>
    <row r="191" ht="12">
      <c r="P191"/>
    </row>
    <row r="192" ht="12">
      <c r="P192"/>
    </row>
    <row r="193" ht="12">
      <c r="P193"/>
    </row>
    <row r="194" ht="12">
      <c r="P194"/>
    </row>
    <row r="195" ht="12">
      <c r="P195"/>
    </row>
    <row r="196" ht="12">
      <c r="P196"/>
    </row>
    <row r="197" ht="12">
      <c r="P197"/>
    </row>
    <row r="198" ht="12">
      <c r="P198"/>
    </row>
    <row r="199" ht="12">
      <c r="P199"/>
    </row>
    <row r="200" ht="12">
      <c r="P200"/>
    </row>
    <row r="201" ht="12">
      <c r="P201"/>
    </row>
    <row r="202" ht="12">
      <c r="P202"/>
    </row>
    <row r="203" ht="12">
      <c r="P203"/>
    </row>
    <row r="204" ht="12">
      <c r="P204"/>
    </row>
    <row r="205" ht="12">
      <c r="P205"/>
    </row>
    <row r="206" ht="12">
      <c r="P206"/>
    </row>
    <row r="207" ht="12">
      <c r="P207"/>
    </row>
    <row r="208" ht="12">
      <c r="P208"/>
    </row>
    <row r="209" ht="12">
      <c r="P209"/>
    </row>
    <row r="210" ht="12">
      <c r="P210"/>
    </row>
    <row r="211" ht="12">
      <c r="P211"/>
    </row>
    <row r="212" ht="12">
      <c r="P212"/>
    </row>
    <row r="213" ht="12">
      <c r="P213"/>
    </row>
    <row r="214" ht="12">
      <c r="P214"/>
    </row>
    <row r="215" ht="12">
      <c r="P215"/>
    </row>
    <row r="216" ht="12">
      <c r="P216"/>
    </row>
    <row r="217" ht="12">
      <c r="P217"/>
    </row>
    <row r="218" ht="12">
      <c r="P218"/>
    </row>
    <row r="219" ht="12">
      <c r="P219"/>
    </row>
    <row r="220" ht="12">
      <c r="P220"/>
    </row>
    <row r="258" ht="12">
      <c r="I258" s="4"/>
    </row>
    <row r="259" ht="12">
      <c r="I259" s="4"/>
    </row>
    <row r="298" ht="12">
      <c r="P298"/>
    </row>
    <row r="299" ht="12">
      <c r="P299"/>
    </row>
    <row r="300" ht="12">
      <c r="P300"/>
    </row>
    <row r="301" ht="12">
      <c r="P301"/>
    </row>
    <row r="302" ht="12">
      <c r="P302"/>
    </row>
    <row r="303" ht="12">
      <c r="P303"/>
    </row>
    <row r="304" ht="12">
      <c r="P304"/>
    </row>
    <row r="305" ht="12">
      <c r="P305"/>
    </row>
    <row r="306" ht="12">
      <c r="P306"/>
    </row>
    <row r="307" ht="12">
      <c r="P307"/>
    </row>
    <row r="308" ht="12">
      <c r="P308"/>
    </row>
    <row r="309" ht="12">
      <c r="P309"/>
    </row>
    <row r="310" ht="12">
      <c r="P310"/>
    </row>
    <row r="311" ht="12">
      <c r="P311"/>
    </row>
    <row r="312" ht="12">
      <c r="P312"/>
    </row>
    <row r="313" ht="12">
      <c r="P313"/>
    </row>
    <row r="314" ht="12">
      <c r="P314"/>
    </row>
    <row r="315" spans="4:16" ht="12">
      <c r="D315" s="8"/>
      <c r="P315"/>
    </row>
    <row r="316" spans="4:16" ht="12">
      <c r="D316" s="8"/>
      <c r="P316"/>
    </row>
    <row r="317" ht="12">
      <c r="P317"/>
    </row>
    <row r="318" ht="12">
      <c r="P318"/>
    </row>
    <row r="319" ht="12">
      <c r="P319"/>
    </row>
    <row r="320" ht="12">
      <c r="P320"/>
    </row>
    <row r="321" ht="12">
      <c r="P321"/>
    </row>
    <row r="322" ht="12">
      <c r="P322"/>
    </row>
    <row r="323" ht="12">
      <c r="P323"/>
    </row>
    <row r="324" ht="12">
      <c r="P324"/>
    </row>
    <row r="325" ht="12">
      <c r="P325"/>
    </row>
    <row r="326" ht="12">
      <c r="P326"/>
    </row>
    <row r="327" ht="12">
      <c r="P327"/>
    </row>
    <row r="328" ht="12">
      <c r="P328"/>
    </row>
    <row r="329" ht="12">
      <c r="P329"/>
    </row>
    <row r="330" ht="12">
      <c r="P330"/>
    </row>
    <row r="331" ht="12">
      <c r="P331"/>
    </row>
    <row r="332" ht="12">
      <c r="P332"/>
    </row>
    <row r="333" ht="12">
      <c r="P333"/>
    </row>
    <row r="334" ht="12">
      <c r="P334"/>
    </row>
    <row r="335" ht="12">
      <c r="P335"/>
    </row>
    <row r="336" ht="12">
      <c r="P336"/>
    </row>
    <row r="337" ht="12">
      <c r="P337"/>
    </row>
    <row r="338" ht="12">
      <c r="P338"/>
    </row>
    <row r="339" ht="12">
      <c r="P339"/>
    </row>
    <row r="340" ht="12">
      <c r="P340"/>
    </row>
    <row r="341" ht="12">
      <c r="P341"/>
    </row>
    <row r="342" ht="12">
      <c r="P342"/>
    </row>
    <row r="343" ht="12">
      <c r="P343"/>
    </row>
    <row r="344" spans="13:16" ht="12">
      <c r="M344" s="9"/>
      <c r="P344"/>
    </row>
    <row r="345" ht="12">
      <c r="P345"/>
    </row>
    <row r="346" ht="12">
      <c r="P346"/>
    </row>
    <row r="347" ht="12">
      <c r="P347"/>
    </row>
    <row r="348" ht="12">
      <c r="P348"/>
    </row>
    <row r="349" ht="12">
      <c r="P349"/>
    </row>
    <row r="350" ht="12">
      <c r="P350"/>
    </row>
    <row r="351" spans="13:16" ht="12">
      <c r="M351" s="10"/>
      <c r="P351"/>
    </row>
    <row r="352" ht="12">
      <c r="P352"/>
    </row>
    <row r="353" ht="12">
      <c r="P353"/>
    </row>
    <row r="354" ht="12">
      <c r="P354"/>
    </row>
    <row r="355" spans="13:16" ht="12">
      <c r="M355" s="10"/>
      <c r="P355"/>
    </row>
    <row r="356" ht="12">
      <c r="P356"/>
    </row>
    <row r="357" ht="12">
      <c r="P357"/>
    </row>
    <row r="358" spans="13:16" ht="12">
      <c r="M358" s="10"/>
      <c r="P358"/>
    </row>
    <row r="359" spans="13:16" ht="12">
      <c r="M359" s="10"/>
      <c r="P359"/>
    </row>
    <row r="360" spans="13:16" ht="12">
      <c r="M360" s="10"/>
      <c r="P360"/>
    </row>
    <row r="361" spans="13:16" ht="12">
      <c r="M361" s="10"/>
      <c r="P361"/>
    </row>
    <row r="362" spans="13:16" ht="12">
      <c r="M362" s="10"/>
      <c r="P362"/>
    </row>
    <row r="363" spans="13:16" ht="12">
      <c r="M363" s="10"/>
      <c r="P363"/>
    </row>
    <row r="364" ht="12">
      <c r="P364"/>
    </row>
    <row r="365" ht="12">
      <c r="P365"/>
    </row>
    <row r="366" ht="12">
      <c r="P366"/>
    </row>
    <row r="367" ht="12">
      <c r="P367"/>
    </row>
    <row r="368" spans="13:16" ht="12">
      <c r="M368" s="10"/>
      <c r="P368"/>
    </row>
    <row r="369" spans="13:16" ht="12">
      <c r="M369" s="10"/>
      <c r="P369"/>
    </row>
    <row r="370" ht="12">
      <c r="P370"/>
    </row>
    <row r="371" spans="13:16" ht="12">
      <c r="M371" s="10"/>
      <c r="P371"/>
    </row>
    <row r="372" spans="13:16" ht="12">
      <c r="M372" s="10"/>
      <c r="P372"/>
    </row>
    <row r="373" spans="13:16" ht="12">
      <c r="M373" s="10"/>
      <c r="P373"/>
    </row>
    <row r="374" spans="13:16" ht="12">
      <c r="M374" s="10"/>
      <c r="P374"/>
    </row>
    <row r="375" spans="13:16" ht="12">
      <c r="M375" s="10"/>
      <c r="P375"/>
    </row>
    <row r="376" ht="12">
      <c r="P376"/>
    </row>
    <row r="377" ht="12">
      <c r="P377"/>
    </row>
    <row r="378" spans="13:16" ht="12">
      <c r="M378" s="10"/>
      <c r="P378"/>
    </row>
    <row r="379" ht="12">
      <c r="P379"/>
    </row>
    <row r="380" ht="12">
      <c r="M380" s="10"/>
    </row>
    <row r="384" spans="14:16" ht="12">
      <c r="N384" s="9"/>
      <c r="O384" s="11"/>
      <c r="P384" s="15"/>
    </row>
    <row r="387" ht="12">
      <c r="M387" s="10"/>
    </row>
    <row r="390" ht="12">
      <c r="M390" s="10"/>
    </row>
    <row r="391" spans="14:16" ht="12">
      <c r="N391" s="9"/>
      <c r="O391" s="11"/>
      <c r="P391" s="15"/>
    </row>
    <row r="393" ht="12">
      <c r="M393" s="10"/>
    </row>
    <row r="394" spans="17:20" ht="12">
      <c r="Q394" s="9"/>
      <c r="R394" s="13"/>
      <c r="S394" s="13"/>
      <c r="T394" s="4"/>
    </row>
    <row r="395" spans="14:16" ht="12">
      <c r="N395" s="9"/>
      <c r="O395" s="11"/>
      <c r="P395" s="15"/>
    </row>
    <row r="396" ht="12">
      <c r="M396" s="10"/>
    </row>
    <row r="398" spans="13:16" ht="12">
      <c r="M398" s="10"/>
      <c r="N398" s="9"/>
      <c r="O398" s="11"/>
      <c r="P398" s="15"/>
    </row>
    <row r="399" spans="14:16" ht="12">
      <c r="N399" s="9"/>
      <c r="O399" s="11"/>
      <c r="P399" s="15"/>
    </row>
    <row r="400" spans="14:16" ht="12">
      <c r="N400" s="9"/>
      <c r="O400" s="11"/>
      <c r="P400" s="15"/>
    </row>
    <row r="401" spans="14:20" ht="12">
      <c r="N401" s="9"/>
      <c r="O401" s="11"/>
      <c r="P401" s="15"/>
      <c r="Q401" s="9"/>
      <c r="R401" s="13"/>
      <c r="S401" s="13"/>
      <c r="T401" s="4"/>
    </row>
    <row r="402" spans="14:16" ht="12">
      <c r="N402" s="9"/>
      <c r="O402" s="11"/>
      <c r="P402" s="15"/>
    </row>
    <row r="403" spans="14:16" ht="12">
      <c r="N403" s="9"/>
      <c r="O403" s="11"/>
      <c r="P403" s="15"/>
    </row>
    <row r="405" spans="17:20" ht="12">
      <c r="Q405" s="9"/>
      <c r="R405" s="13"/>
      <c r="S405" s="13"/>
      <c r="T405" s="4"/>
    </row>
    <row r="408" spans="14:20" ht="12">
      <c r="N408" s="9"/>
      <c r="O408" s="11"/>
      <c r="P408" s="15"/>
      <c r="Q408" s="9"/>
      <c r="R408" s="13"/>
      <c r="S408" s="13"/>
      <c r="T408" s="4"/>
    </row>
    <row r="409" spans="14:20" ht="12">
      <c r="N409" s="9"/>
      <c r="O409" s="11"/>
      <c r="P409" s="15"/>
      <c r="Q409" s="9"/>
      <c r="R409" s="13"/>
      <c r="S409" s="13"/>
      <c r="T409" s="4"/>
    </row>
    <row r="410" spans="17:20" ht="12">
      <c r="Q410" s="9"/>
      <c r="R410" s="13"/>
      <c r="S410" s="13"/>
      <c r="T410" s="4"/>
    </row>
    <row r="411" spans="13:20" ht="12">
      <c r="M411" s="10"/>
      <c r="N411" s="9"/>
      <c r="O411" s="11"/>
      <c r="P411" s="15"/>
      <c r="Q411" s="9"/>
      <c r="R411" s="13"/>
      <c r="S411" s="13"/>
      <c r="T411" s="4"/>
    </row>
    <row r="412" spans="14:20" ht="12">
      <c r="N412" s="9"/>
      <c r="O412" s="11"/>
      <c r="P412" s="15"/>
      <c r="Q412" s="9"/>
      <c r="R412" s="13"/>
      <c r="S412" s="13"/>
      <c r="T412" s="4"/>
    </row>
    <row r="413" spans="13:20" ht="12">
      <c r="M413" s="10"/>
      <c r="N413" s="9"/>
      <c r="O413" s="11"/>
      <c r="P413" s="15"/>
      <c r="Q413" s="9"/>
      <c r="R413" s="13"/>
      <c r="S413" s="13"/>
      <c r="T413" s="4"/>
    </row>
    <row r="414" spans="13:16" ht="12">
      <c r="M414" s="10"/>
      <c r="N414" s="9"/>
      <c r="O414" s="11"/>
      <c r="P414" s="15"/>
    </row>
    <row r="415" spans="13:16" ht="12">
      <c r="M415" s="10"/>
      <c r="N415" s="9"/>
      <c r="O415" s="11"/>
      <c r="P415" s="15"/>
    </row>
    <row r="416" ht="12">
      <c r="M416" s="10"/>
    </row>
    <row r="417" ht="12">
      <c r="M417" s="10"/>
    </row>
    <row r="418" spans="13:20" ht="12">
      <c r="M418" s="10"/>
      <c r="N418" s="9"/>
      <c r="O418" s="11"/>
      <c r="P418" s="15"/>
      <c r="Q418" s="9"/>
      <c r="R418" s="13"/>
      <c r="S418" s="13"/>
      <c r="T418" s="4"/>
    </row>
    <row r="419" spans="13:20" ht="12">
      <c r="M419" s="10"/>
      <c r="Q419" s="9"/>
      <c r="R419" s="13"/>
      <c r="S419" s="13"/>
      <c r="T419" s="4"/>
    </row>
    <row r="420" spans="14:16" ht="12">
      <c r="N420" s="9"/>
      <c r="O420" s="11"/>
      <c r="P420" s="15"/>
    </row>
    <row r="421" spans="17:20" ht="12">
      <c r="Q421" s="9"/>
      <c r="R421" s="13"/>
      <c r="S421" s="13"/>
      <c r="T421" s="4"/>
    </row>
    <row r="422" spans="17:20" ht="12">
      <c r="Q422" s="9"/>
      <c r="R422" s="13"/>
      <c r="S422" s="13"/>
      <c r="T422" s="4"/>
    </row>
    <row r="423" spans="17:20" ht="12">
      <c r="Q423" s="9"/>
      <c r="R423" s="13"/>
      <c r="S423" s="13"/>
      <c r="T423" s="4"/>
    </row>
    <row r="424" spans="17:20" ht="12">
      <c r="Q424" s="9"/>
      <c r="R424" s="13"/>
      <c r="S424" s="13"/>
      <c r="T424" s="4"/>
    </row>
    <row r="425" spans="17:20" ht="12">
      <c r="Q425" s="9"/>
      <c r="R425" s="13"/>
      <c r="S425" s="13"/>
      <c r="T425" s="4"/>
    </row>
    <row r="426" ht="12">
      <c r="M426" s="10"/>
    </row>
    <row r="427" spans="13:16" ht="12">
      <c r="M427" s="10"/>
      <c r="N427" s="9"/>
      <c r="O427" s="11"/>
      <c r="P427" s="15"/>
    </row>
    <row r="428" spans="17:20" ht="12">
      <c r="Q428" s="9"/>
      <c r="R428" s="13"/>
      <c r="S428" s="13"/>
      <c r="T428" s="4"/>
    </row>
    <row r="430" spans="13:20" ht="12">
      <c r="M430" s="10"/>
      <c r="N430" s="9"/>
      <c r="O430" s="11"/>
      <c r="P430" s="15"/>
      <c r="Q430" s="9"/>
      <c r="R430" s="13"/>
      <c r="S430" s="13"/>
      <c r="T430" s="4"/>
    </row>
    <row r="433" spans="14:16" ht="12">
      <c r="N433" s="9"/>
      <c r="O433" s="11"/>
      <c r="P433" s="15"/>
    </row>
    <row r="435" ht="12">
      <c r="M435" s="10"/>
    </row>
    <row r="436" spans="13:16" ht="12">
      <c r="M436" s="10"/>
      <c r="N436" s="9"/>
      <c r="O436" s="11"/>
      <c r="P436" s="15"/>
    </row>
    <row r="437" spans="17:20" ht="12">
      <c r="Q437" s="9"/>
      <c r="R437" s="13"/>
      <c r="S437" s="13"/>
      <c r="T437" s="4"/>
    </row>
    <row r="438" spans="13:16" ht="12">
      <c r="M438" s="10"/>
      <c r="N438" s="9"/>
      <c r="O438" s="11"/>
      <c r="P438" s="15"/>
    </row>
    <row r="439" ht="12">
      <c r="M439" s="10"/>
    </row>
    <row r="440" spans="17:20" ht="12">
      <c r="Q440" s="9"/>
      <c r="R440" s="13"/>
      <c r="S440" s="13"/>
      <c r="T440" s="4"/>
    </row>
    <row r="443" spans="17:20" ht="12">
      <c r="Q443" s="9"/>
      <c r="R443" s="13"/>
      <c r="S443" s="13"/>
      <c r="T443" s="4"/>
    </row>
    <row r="446" spans="17:20" ht="12">
      <c r="Q446" s="9"/>
      <c r="R446" s="13"/>
      <c r="S446" s="13"/>
      <c r="T446" s="4"/>
    </row>
    <row r="448" spans="17:20" ht="12">
      <c r="Q448" s="9"/>
      <c r="R448" s="13"/>
      <c r="S448" s="13"/>
      <c r="T448" s="4"/>
    </row>
    <row r="449" ht="12">
      <c r="M449" s="10"/>
    </row>
    <row r="451" spans="14:16" ht="12">
      <c r="N451" s="9"/>
      <c r="O451" s="11"/>
      <c r="P451" s="15"/>
    </row>
    <row r="453" spans="14:16" ht="12">
      <c r="N453" s="9"/>
      <c r="O453" s="11"/>
      <c r="P453" s="15"/>
    </row>
    <row r="454" spans="14:16" ht="12">
      <c r="N454" s="9"/>
      <c r="O454" s="11"/>
      <c r="P454" s="15"/>
    </row>
    <row r="455" spans="14:16" ht="12">
      <c r="N455" s="9"/>
      <c r="O455" s="11"/>
      <c r="P455" s="15"/>
    </row>
    <row r="456" spans="14:16" ht="12">
      <c r="N456" s="9"/>
      <c r="O456" s="11"/>
      <c r="P456" s="15"/>
    </row>
    <row r="457" spans="14:16" ht="12">
      <c r="N457" s="9"/>
      <c r="O457" s="11"/>
      <c r="P457" s="15"/>
    </row>
    <row r="458" spans="14:16" ht="12">
      <c r="N458" s="9"/>
      <c r="O458" s="11"/>
      <c r="P458" s="15"/>
    </row>
    <row r="459" spans="4:16" ht="12">
      <c r="D459" s="8"/>
      <c r="N459" s="9"/>
      <c r="O459" s="11"/>
      <c r="P459" s="15"/>
    </row>
    <row r="460" ht="12">
      <c r="D460" s="8"/>
    </row>
    <row r="461" spans="4:20" ht="12">
      <c r="D461" s="8"/>
      <c r="Q461" s="9"/>
      <c r="R461" s="13"/>
      <c r="S461" s="13"/>
      <c r="T461" s="4"/>
    </row>
    <row r="462" ht="12">
      <c r="D462" s="8"/>
    </row>
    <row r="463" spans="4:20" ht="12">
      <c r="D463" s="8"/>
      <c r="Q463" s="9"/>
      <c r="R463" s="13"/>
      <c r="S463" s="13"/>
      <c r="T463" s="4"/>
    </row>
    <row r="464" spans="4:20" ht="12">
      <c r="D464" s="8"/>
      <c r="Q464" s="9"/>
      <c r="R464" s="13"/>
      <c r="S464" s="13"/>
      <c r="T464" s="4"/>
    </row>
    <row r="465" spans="4:20" ht="12">
      <c r="D465" s="8"/>
      <c r="Q465" s="9"/>
      <c r="R465" s="13"/>
      <c r="S465" s="13"/>
      <c r="T465" s="4"/>
    </row>
    <row r="466" spans="4:20" ht="12">
      <c r="D466" s="8"/>
      <c r="N466" s="9"/>
      <c r="O466" s="11"/>
      <c r="P466" s="15"/>
      <c r="Q466" s="9"/>
      <c r="R466" s="13"/>
      <c r="S466" s="13"/>
      <c r="T466" s="4"/>
    </row>
    <row r="467" spans="4:20" ht="12">
      <c r="D467" s="8"/>
      <c r="N467" s="9"/>
      <c r="O467" s="11"/>
      <c r="P467" s="15"/>
      <c r="Q467" s="9"/>
      <c r="R467" s="13"/>
      <c r="S467" s="13"/>
      <c r="T467" s="4"/>
    </row>
    <row r="468" spans="4:20" ht="12">
      <c r="D468" s="8"/>
      <c r="Q468" s="9"/>
      <c r="R468" s="13"/>
      <c r="S468" s="13"/>
      <c r="T468" s="4"/>
    </row>
    <row r="469" spans="4:20" ht="12">
      <c r="D469" s="8"/>
      <c r="Q469" s="9"/>
      <c r="R469" s="13"/>
      <c r="S469" s="13"/>
      <c r="T469" s="4"/>
    </row>
    <row r="470" spans="4:16" ht="12">
      <c r="D470" s="8"/>
      <c r="N470" s="9"/>
      <c r="O470" s="11"/>
      <c r="P470" s="15"/>
    </row>
    <row r="471" ht="12">
      <c r="D471" s="8"/>
    </row>
    <row r="472" ht="12">
      <c r="D472" s="8"/>
    </row>
    <row r="473" ht="12">
      <c r="D473" s="8"/>
    </row>
    <row r="474" ht="12">
      <c r="D474" s="8"/>
    </row>
    <row r="475" spans="4:16" ht="12">
      <c r="D475" s="8"/>
      <c r="N475" s="9"/>
      <c r="O475" s="11"/>
      <c r="P475" s="15"/>
    </row>
    <row r="476" spans="4:20" ht="12">
      <c r="D476" s="8"/>
      <c r="N476" s="9"/>
      <c r="O476" s="11"/>
      <c r="P476" s="15"/>
      <c r="Q476" s="9"/>
      <c r="R476" s="13"/>
      <c r="S476" s="13"/>
      <c r="T476" s="4"/>
    </row>
    <row r="477" spans="4:20" ht="12">
      <c r="D477" s="8"/>
      <c r="Q477" s="9"/>
      <c r="R477" s="13"/>
      <c r="S477" s="13"/>
      <c r="T477" s="4"/>
    </row>
    <row r="478" spans="4:16" ht="12">
      <c r="D478" s="8"/>
      <c r="N478" s="9"/>
      <c r="O478" s="11"/>
      <c r="P478" s="15"/>
    </row>
    <row r="479" spans="4:16" ht="12">
      <c r="D479" s="8"/>
      <c r="N479" s="9"/>
      <c r="O479" s="11"/>
      <c r="P479" s="15"/>
    </row>
    <row r="480" spans="4:21" ht="12">
      <c r="D480" s="8"/>
      <c r="Q480" s="9"/>
      <c r="R480" s="13"/>
      <c r="S480" s="13"/>
      <c r="T480" s="4"/>
      <c r="U480" s="4"/>
    </row>
    <row r="481" ht="12">
      <c r="D481" s="8"/>
    </row>
    <row r="482" ht="12">
      <c r="D482" s="8"/>
    </row>
    <row r="483" ht="12">
      <c r="D483" s="8"/>
    </row>
    <row r="484" ht="12">
      <c r="D484" s="8"/>
    </row>
    <row r="485" spans="17:21" ht="12">
      <c r="Q485" s="9"/>
      <c r="R485" s="13"/>
      <c r="S485" s="13"/>
      <c r="T485" s="4"/>
      <c r="U485" s="4"/>
    </row>
    <row r="486" spans="4:21" ht="12">
      <c r="D486" s="8"/>
      <c r="Q486" s="9"/>
      <c r="R486" s="13"/>
      <c r="S486" s="13"/>
      <c r="T486" s="4"/>
      <c r="U486" s="4"/>
    </row>
    <row r="487" ht="12">
      <c r="D487" s="8"/>
    </row>
    <row r="488" spans="4:21" ht="12">
      <c r="D488" s="8"/>
      <c r="Q488" s="9"/>
      <c r="R488" s="13"/>
      <c r="S488" s="13"/>
      <c r="T488" s="4"/>
      <c r="U488" s="4"/>
    </row>
    <row r="489" spans="4:21" ht="12">
      <c r="D489" s="8"/>
      <c r="N489" s="9"/>
      <c r="O489" s="11"/>
      <c r="P489" s="15"/>
      <c r="Q489" s="9"/>
      <c r="R489" s="13"/>
      <c r="S489" s="13"/>
      <c r="T489" s="4"/>
      <c r="U489" s="4"/>
    </row>
    <row r="490" ht="12">
      <c r="D490" s="8"/>
    </row>
    <row r="491" spans="4:16" ht="12">
      <c r="D491" s="8"/>
      <c r="F491" s="1"/>
      <c r="P491"/>
    </row>
    <row r="492" ht="12">
      <c r="P492"/>
    </row>
    <row r="493" ht="12">
      <c r="P493"/>
    </row>
    <row r="494" ht="12">
      <c r="P494"/>
    </row>
    <row r="495" ht="12">
      <c r="P495"/>
    </row>
    <row r="496" ht="12">
      <c r="P496"/>
    </row>
    <row r="497" ht="12">
      <c r="P497"/>
    </row>
    <row r="498" ht="12">
      <c r="P498"/>
    </row>
    <row r="499" spans="16:21" ht="12">
      <c r="P499"/>
      <c r="Q499" s="9"/>
      <c r="R499" s="13"/>
      <c r="S499" s="13"/>
      <c r="T499" s="4"/>
      <c r="U499" s="4"/>
    </row>
    <row r="500" ht="12">
      <c r="P500"/>
    </row>
    <row r="501" ht="12">
      <c r="P501"/>
    </row>
    <row r="502" ht="12">
      <c r="P502"/>
    </row>
    <row r="503" ht="12">
      <c r="P503"/>
    </row>
    <row r="504" ht="12">
      <c r="P504"/>
    </row>
    <row r="505" ht="12">
      <c r="P505"/>
    </row>
    <row r="506" ht="12">
      <c r="P506"/>
    </row>
    <row r="507" ht="12">
      <c r="P507"/>
    </row>
    <row r="508" ht="12">
      <c r="P508"/>
    </row>
    <row r="509" ht="12">
      <c r="P509"/>
    </row>
    <row r="510" ht="12">
      <c r="P510"/>
    </row>
    <row r="511" ht="12">
      <c r="P511"/>
    </row>
    <row r="512" ht="12">
      <c r="P512"/>
    </row>
    <row r="513" ht="12">
      <c r="P513"/>
    </row>
    <row r="514" ht="12">
      <c r="P514"/>
    </row>
    <row r="515" ht="12">
      <c r="P515"/>
    </row>
    <row r="516" ht="12">
      <c r="P516"/>
    </row>
    <row r="517" ht="12">
      <c r="P517"/>
    </row>
    <row r="518" ht="12">
      <c r="P518"/>
    </row>
    <row r="519" ht="12">
      <c r="P519"/>
    </row>
    <row r="520" ht="12">
      <c r="P520"/>
    </row>
    <row r="521" ht="12">
      <c r="P521"/>
    </row>
    <row r="522" ht="12">
      <c r="P522"/>
    </row>
    <row r="523" ht="12">
      <c r="P523"/>
    </row>
    <row r="524" ht="12">
      <c r="P524"/>
    </row>
    <row r="525" ht="12">
      <c r="P525"/>
    </row>
    <row r="526" ht="12">
      <c r="P526"/>
    </row>
    <row r="527" ht="12">
      <c r="P527"/>
    </row>
    <row r="528" ht="12">
      <c r="P528"/>
    </row>
    <row r="529" ht="12">
      <c r="P529"/>
    </row>
    <row r="530" ht="12">
      <c r="P530"/>
    </row>
    <row r="531" ht="12">
      <c r="P531"/>
    </row>
    <row r="532" spans="4:16" ht="12">
      <c r="D532" s="8"/>
      <c r="P532"/>
    </row>
    <row r="533" spans="4:16" ht="12">
      <c r="D533" s="8"/>
      <c r="P533"/>
    </row>
    <row r="534" spans="4:16" ht="12">
      <c r="D534" s="8"/>
      <c r="P534"/>
    </row>
    <row r="535" spans="4:16" ht="12">
      <c r="D535" s="8"/>
      <c r="P535"/>
    </row>
    <row r="536" spans="4:16" ht="12">
      <c r="D536" s="8"/>
      <c r="P536"/>
    </row>
    <row r="537" spans="4:16" ht="12">
      <c r="D537" s="8"/>
      <c r="P537"/>
    </row>
    <row r="538" spans="4:16" ht="12">
      <c r="D538" s="8"/>
      <c r="P538"/>
    </row>
    <row r="539" spans="4:16" ht="12">
      <c r="D539" s="8"/>
      <c r="P539"/>
    </row>
    <row r="540" spans="4:16" ht="12">
      <c r="D540" s="8"/>
      <c r="P540"/>
    </row>
    <row r="541" spans="4:16" ht="12">
      <c r="D541" s="8"/>
      <c r="P541"/>
    </row>
    <row r="542" spans="4:16" ht="12">
      <c r="D542" s="8"/>
      <c r="P542"/>
    </row>
    <row r="543" spans="4:16" ht="12">
      <c r="D543" s="8"/>
      <c r="P543"/>
    </row>
    <row r="544" spans="4:16" ht="12">
      <c r="D544" s="8"/>
      <c r="P544"/>
    </row>
    <row r="545" spans="4:16" ht="12">
      <c r="D545" s="8"/>
      <c r="P545"/>
    </row>
    <row r="546" spans="4:16" ht="12">
      <c r="D546" s="8"/>
      <c r="P546"/>
    </row>
    <row r="547" spans="4:16" ht="12">
      <c r="D547" s="8"/>
      <c r="P547"/>
    </row>
    <row r="548" spans="4:16" ht="12">
      <c r="D548" s="8"/>
      <c r="P548"/>
    </row>
    <row r="549" spans="4:16" ht="12">
      <c r="D549" s="8"/>
      <c r="P549"/>
    </row>
    <row r="550" spans="4:16" ht="12">
      <c r="D550" s="8"/>
      <c r="P550"/>
    </row>
    <row r="551" spans="4:16" ht="12">
      <c r="D551" s="8"/>
      <c r="P551"/>
    </row>
    <row r="552" spans="4:16" ht="12">
      <c r="D552" s="8"/>
      <c r="P552"/>
    </row>
    <row r="553" spans="4:16" ht="12">
      <c r="D553" s="8"/>
      <c r="P553"/>
    </row>
    <row r="554" spans="4:16" ht="12">
      <c r="D554" s="8"/>
      <c r="P554"/>
    </row>
    <row r="555" spans="4:16" ht="12">
      <c r="D555" s="8"/>
      <c r="P555"/>
    </row>
    <row r="556" spans="4:16" ht="12">
      <c r="D556" s="8"/>
      <c r="P556"/>
    </row>
    <row r="557" spans="4:16" ht="12">
      <c r="D557" s="8"/>
      <c r="P557"/>
    </row>
    <row r="558" spans="4:16" ht="12">
      <c r="D558" s="8"/>
      <c r="P558"/>
    </row>
    <row r="559" spans="4:16" ht="12">
      <c r="D559" s="8"/>
      <c r="P559"/>
    </row>
    <row r="560" spans="4:16" ht="12">
      <c r="D560" s="8"/>
      <c r="P560"/>
    </row>
    <row r="561" spans="4:16" ht="12">
      <c r="D561" s="8"/>
      <c r="P561"/>
    </row>
    <row r="562" spans="4:16" ht="12">
      <c r="D562" s="8"/>
      <c r="P562"/>
    </row>
    <row r="563" spans="4:16" ht="12">
      <c r="D563" s="8"/>
      <c r="P563"/>
    </row>
    <row r="564" spans="4:16" ht="12">
      <c r="D564" s="8"/>
      <c r="P564"/>
    </row>
    <row r="565" spans="4:16" ht="12">
      <c r="D565" s="8"/>
      <c r="P565"/>
    </row>
    <row r="566" spans="4:16" ht="12">
      <c r="D566" s="8"/>
      <c r="P566"/>
    </row>
    <row r="567" spans="4:16" ht="12">
      <c r="D567" s="8"/>
      <c r="P567"/>
    </row>
    <row r="568" spans="4:16" ht="12">
      <c r="D568" s="8"/>
      <c r="P568"/>
    </row>
    <row r="569" spans="4:16" ht="12">
      <c r="D569" s="8"/>
      <c r="P569"/>
    </row>
    <row r="570" spans="4:16" ht="12">
      <c r="D570" s="8"/>
      <c r="P570"/>
    </row>
    <row r="571" spans="4:16" ht="12">
      <c r="D571" s="8"/>
      <c r="P571"/>
    </row>
    <row r="572" spans="4:16" ht="12">
      <c r="D572" s="8"/>
      <c r="P572"/>
    </row>
    <row r="573" spans="4:16" ht="12">
      <c r="D573" s="8"/>
      <c r="P573"/>
    </row>
    <row r="574" spans="4:16" ht="12">
      <c r="D574" s="8"/>
      <c r="P574"/>
    </row>
    <row r="575" spans="4:16" ht="12">
      <c r="D575" s="8"/>
      <c r="P575"/>
    </row>
    <row r="576" spans="4:16" ht="12">
      <c r="D576" s="8"/>
      <c r="P576"/>
    </row>
    <row r="577" spans="4:16" ht="12">
      <c r="D577" s="8"/>
      <c r="P577"/>
    </row>
    <row r="578" spans="4:16" ht="12">
      <c r="D578" s="8"/>
      <c r="P578"/>
    </row>
    <row r="579" spans="4:16" ht="12">
      <c r="D579" s="8"/>
      <c r="P579"/>
    </row>
    <row r="580" spans="4:16" ht="12">
      <c r="D580" s="8"/>
      <c r="P580"/>
    </row>
    <row r="581" spans="4:16" ht="14.25" customHeight="1">
      <c r="D581" s="8"/>
      <c r="P581"/>
    </row>
    <row r="582" spans="4:16" ht="12">
      <c r="D582" s="8"/>
      <c r="P582"/>
    </row>
    <row r="583" spans="4:16" ht="12">
      <c r="D583" s="8"/>
      <c r="P583"/>
    </row>
    <row r="584" spans="4:16" ht="12">
      <c r="D584" s="8"/>
      <c r="P584"/>
    </row>
    <row r="585" spans="4:16" ht="12">
      <c r="D585" s="8"/>
      <c r="P585"/>
    </row>
    <row r="586" spans="4:16" ht="12">
      <c r="D586" s="8"/>
      <c r="P586"/>
    </row>
    <row r="587" spans="4:16" ht="12">
      <c r="D587" s="8"/>
      <c r="P587"/>
    </row>
    <row r="588" spans="4:16" ht="12">
      <c r="D588" s="8"/>
      <c r="P588"/>
    </row>
    <row r="589" spans="4:16" ht="12">
      <c r="D589" s="8"/>
      <c r="P589"/>
    </row>
    <row r="590" spans="4:16" ht="12">
      <c r="D590" s="8"/>
      <c r="P590"/>
    </row>
    <row r="591" spans="4:16" ht="12">
      <c r="D591" s="8"/>
      <c r="P591"/>
    </row>
    <row r="592" spans="4:16" ht="12">
      <c r="D592" s="8"/>
      <c r="P592"/>
    </row>
    <row r="593" spans="4:16" ht="12">
      <c r="D593" s="8"/>
      <c r="P593"/>
    </row>
    <row r="594" spans="4:16" ht="12">
      <c r="D594" s="8"/>
      <c r="P594"/>
    </row>
    <row r="595" spans="4:16" ht="12">
      <c r="D595" s="8"/>
      <c r="P595"/>
    </row>
    <row r="596" spans="4:16" ht="12">
      <c r="D596" s="8"/>
      <c r="P596"/>
    </row>
    <row r="597" spans="4:16" ht="12">
      <c r="D597" s="8"/>
      <c r="P597"/>
    </row>
    <row r="598" spans="4:16" ht="12">
      <c r="D598" s="8"/>
      <c r="P598"/>
    </row>
    <row r="599" spans="4:16" ht="12">
      <c r="D599" s="8"/>
      <c r="P599"/>
    </row>
    <row r="600" spans="4:16" ht="12">
      <c r="D600" s="8"/>
      <c r="P600"/>
    </row>
    <row r="601" spans="4:16" ht="12">
      <c r="D601" s="8"/>
      <c r="P601"/>
    </row>
    <row r="602" spans="4:16" ht="12">
      <c r="D602" s="8"/>
      <c r="P602"/>
    </row>
    <row r="603" spans="4:16" ht="12">
      <c r="D603" s="8"/>
      <c r="P603"/>
    </row>
    <row r="604" spans="4:16" ht="12">
      <c r="D604" s="8"/>
      <c r="P604"/>
    </row>
    <row r="605" spans="4:16" ht="12">
      <c r="D605" s="8"/>
      <c r="P605"/>
    </row>
    <row r="606" spans="4:16" ht="12">
      <c r="D606" s="8"/>
      <c r="P606"/>
    </row>
    <row r="607" spans="4:16" ht="12">
      <c r="D607" s="8"/>
      <c r="P607"/>
    </row>
    <row r="608" spans="4:16" ht="12">
      <c r="D608" s="8"/>
      <c r="P608"/>
    </row>
    <row r="609" spans="4:16" ht="12">
      <c r="D609" s="8"/>
      <c r="P609"/>
    </row>
    <row r="610" spans="4:16" ht="12">
      <c r="D610" s="8"/>
      <c r="P610"/>
    </row>
    <row r="611" spans="4:16" ht="12">
      <c r="D611" s="8"/>
      <c r="P611"/>
    </row>
    <row r="612" spans="4:16" ht="12">
      <c r="D612" s="8"/>
      <c r="P612"/>
    </row>
    <row r="613" spans="4:16" ht="12">
      <c r="D613" s="8"/>
      <c r="P613"/>
    </row>
    <row r="614" spans="4:16" ht="12">
      <c r="D614" s="8"/>
      <c r="P614"/>
    </row>
    <row r="615" spans="4:16" ht="12">
      <c r="D615" s="8"/>
      <c r="P615"/>
    </row>
    <row r="616" spans="4:16" ht="12">
      <c r="D616" s="8"/>
      <c r="P616"/>
    </row>
    <row r="617" spans="4:16" ht="12">
      <c r="D617" s="8"/>
      <c r="P617"/>
    </row>
    <row r="618" spans="4:16" ht="12">
      <c r="D618" s="8"/>
      <c r="P618"/>
    </row>
    <row r="619" spans="4:16" ht="12">
      <c r="D619" s="8"/>
      <c r="P619"/>
    </row>
    <row r="620" spans="4:16" ht="12">
      <c r="D620" s="8"/>
      <c r="P620"/>
    </row>
    <row r="621" spans="4:16" ht="12">
      <c r="D621" s="8"/>
      <c r="P621"/>
    </row>
    <row r="622" spans="4:16" ht="12">
      <c r="D622" s="8"/>
      <c r="P622"/>
    </row>
    <row r="623" spans="4:16" ht="12">
      <c r="D623" s="8"/>
      <c r="P623"/>
    </row>
    <row r="624" spans="4:16" ht="12">
      <c r="D624" s="8"/>
      <c r="P624"/>
    </row>
    <row r="625" spans="4:16" ht="12">
      <c r="D625" s="8"/>
      <c r="P625"/>
    </row>
    <row r="626" spans="4:16" ht="12">
      <c r="D626" s="8"/>
      <c r="P626"/>
    </row>
    <row r="627" spans="4:16" ht="12">
      <c r="D627" s="8"/>
      <c r="P627"/>
    </row>
    <row r="628" spans="4:16" ht="12">
      <c r="D628" s="8"/>
      <c r="P628"/>
    </row>
    <row r="629" spans="4:16" ht="12">
      <c r="D629" s="8"/>
      <c r="P629"/>
    </row>
    <row r="630" spans="4:16" ht="12">
      <c r="D630" s="8"/>
      <c r="P630"/>
    </row>
    <row r="631" spans="4:16" ht="12">
      <c r="D631" s="8"/>
      <c r="P631"/>
    </row>
    <row r="632" spans="4:16" ht="12">
      <c r="D632" s="8"/>
      <c r="P632"/>
    </row>
    <row r="633" spans="4:16" ht="12">
      <c r="D633" s="8"/>
      <c r="P633"/>
    </row>
    <row r="634" spans="4:16" ht="12">
      <c r="D634" s="8"/>
      <c r="P634"/>
    </row>
    <row r="635" spans="4:16" ht="12">
      <c r="D635" s="8"/>
      <c r="P635"/>
    </row>
    <row r="636" spans="4:16" ht="12">
      <c r="D636" s="8"/>
      <c r="P636"/>
    </row>
    <row r="637" spans="4:16" ht="12">
      <c r="D637" s="8"/>
      <c r="P637"/>
    </row>
    <row r="638" spans="4:16" ht="12">
      <c r="D638" s="8"/>
      <c r="P638"/>
    </row>
    <row r="639" spans="4:16" ht="12">
      <c r="D639" s="8"/>
      <c r="P639"/>
    </row>
    <row r="640" spans="4:16" ht="12">
      <c r="D640" s="8"/>
      <c r="P640"/>
    </row>
    <row r="641" spans="4:16" ht="12">
      <c r="D641" s="8"/>
      <c r="P641"/>
    </row>
    <row r="642" spans="4:16" ht="12">
      <c r="D642" s="8"/>
      <c r="P642"/>
    </row>
    <row r="643" spans="4:16" ht="12">
      <c r="D643" s="8"/>
      <c r="P643"/>
    </row>
    <row r="644" spans="4:16" ht="12">
      <c r="D644" s="8"/>
      <c r="P644"/>
    </row>
    <row r="645" spans="4:16" ht="12">
      <c r="D645" s="8"/>
      <c r="P645"/>
    </row>
    <row r="646" spans="4:16" ht="12">
      <c r="D646" s="8"/>
      <c r="P646"/>
    </row>
    <row r="647" spans="4:16" ht="12">
      <c r="D647" s="8"/>
      <c r="P647"/>
    </row>
    <row r="648" spans="4:16" ht="12">
      <c r="D648" s="8"/>
      <c r="P648"/>
    </row>
    <row r="649" spans="4:16" ht="12">
      <c r="D649" s="8"/>
      <c r="P649"/>
    </row>
    <row r="650" spans="4:16" ht="12">
      <c r="D650" s="8"/>
      <c r="P650"/>
    </row>
    <row r="651" spans="4:16" ht="12">
      <c r="D651" s="8"/>
      <c r="P651"/>
    </row>
    <row r="652" spans="4:16" ht="12">
      <c r="D652" s="8"/>
      <c r="P652"/>
    </row>
    <row r="653" spans="4:16" ht="12">
      <c r="D653" s="8"/>
      <c r="P653"/>
    </row>
    <row r="654" spans="4:16" ht="12">
      <c r="D654" s="8"/>
      <c r="P654"/>
    </row>
    <row r="655" spans="4:16" ht="12">
      <c r="D655" s="8"/>
      <c r="P655"/>
    </row>
    <row r="656" spans="4:16" ht="12">
      <c r="D656" s="8"/>
      <c r="P656"/>
    </row>
    <row r="657" spans="4:16" ht="12">
      <c r="D657" s="8"/>
      <c r="P657"/>
    </row>
    <row r="658" spans="4:16" ht="12">
      <c r="D658" s="8"/>
      <c r="P658"/>
    </row>
    <row r="659" spans="4:16" ht="12">
      <c r="D659" s="8"/>
      <c r="P659"/>
    </row>
    <row r="660" spans="4:16" ht="12">
      <c r="D660" s="8"/>
      <c r="P660"/>
    </row>
    <row r="661" spans="4:16" ht="12">
      <c r="D661" s="8"/>
      <c r="P661"/>
    </row>
    <row r="662" spans="4:16" ht="12">
      <c r="D662" s="8"/>
      <c r="P662"/>
    </row>
    <row r="663" spans="4:16" ht="12">
      <c r="D663" s="8"/>
      <c r="P663"/>
    </row>
    <row r="664" spans="4:16" ht="12">
      <c r="D664" s="8"/>
      <c r="P664"/>
    </row>
    <row r="665" spans="4:16" ht="12">
      <c r="D665" s="8"/>
      <c r="P665"/>
    </row>
    <row r="666" spans="4:16" ht="12">
      <c r="D666" s="8"/>
      <c r="P666"/>
    </row>
    <row r="667" spans="4:16" ht="12">
      <c r="D667" s="8"/>
      <c r="P667"/>
    </row>
    <row r="668" spans="4:16" ht="12">
      <c r="D668" s="8"/>
      <c r="P668"/>
    </row>
    <row r="669" spans="4:16" ht="12">
      <c r="D669" s="8"/>
      <c r="P669"/>
    </row>
    <row r="670" spans="4:16" ht="12">
      <c r="D670" s="8"/>
      <c r="P670"/>
    </row>
    <row r="671" ht="12">
      <c r="P671"/>
    </row>
    <row r="672" ht="12">
      <c r="P672"/>
    </row>
    <row r="673" ht="12">
      <c r="P673"/>
    </row>
    <row r="674" ht="12">
      <c r="P674"/>
    </row>
    <row r="675" ht="12">
      <c r="P675"/>
    </row>
    <row r="676" ht="12">
      <c r="P676"/>
    </row>
    <row r="677" ht="12">
      <c r="P677"/>
    </row>
    <row r="678" ht="12">
      <c r="P678"/>
    </row>
    <row r="679" ht="12">
      <c r="P679"/>
    </row>
    <row r="680" ht="12">
      <c r="P680"/>
    </row>
    <row r="681" ht="12">
      <c r="P681"/>
    </row>
    <row r="682" ht="12">
      <c r="P682"/>
    </row>
    <row r="683" ht="12">
      <c r="P683"/>
    </row>
    <row r="684" ht="12">
      <c r="P684"/>
    </row>
    <row r="685" ht="12">
      <c r="P685"/>
    </row>
    <row r="686" ht="12">
      <c r="P686"/>
    </row>
    <row r="687" ht="12">
      <c r="P687"/>
    </row>
    <row r="688" ht="12">
      <c r="P688"/>
    </row>
    <row r="689" ht="12">
      <c r="P689"/>
    </row>
    <row r="690" ht="12">
      <c r="P690"/>
    </row>
    <row r="691" ht="12">
      <c r="P691"/>
    </row>
    <row r="692" ht="12">
      <c r="P692"/>
    </row>
    <row r="693" ht="12">
      <c r="P693"/>
    </row>
    <row r="694" ht="12">
      <c r="P694"/>
    </row>
    <row r="695" ht="12">
      <c r="P695"/>
    </row>
    <row r="696" ht="12">
      <c r="P696"/>
    </row>
    <row r="697" ht="12">
      <c r="P697"/>
    </row>
    <row r="698" ht="12">
      <c r="P698"/>
    </row>
    <row r="699" ht="12">
      <c r="P699"/>
    </row>
    <row r="700" ht="12">
      <c r="P700"/>
    </row>
    <row r="701" ht="12">
      <c r="P701"/>
    </row>
    <row r="702" ht="12">
      <c r="P702"/>
    </row>
    <row r="703" ht="12">
      <c r="P703"/>
    </row>
    <row r="704" ht="12">
      <c r="P704"/>
    </row>
    <row r="705" ht="12">
      <c r="P705"/>
    </row>
    <row r="706" ht="12">
      <c r="P706"/>
    </row>
    <row r="707" ht="12">
      <c r="P707"/>
    </row>
    <row r="708" ht="12">
      <c r="P708"/>
    </row>
    <row r="709" ht="12">
      <c r="P709"/>
    </row>
    <row r="710" ht="12">
      <c r="P710"/>
    </row>
    <row r="711" ht="12">
      <c r="P711"/>
    </row>
    <row r="712" ht="12">
      <c r="P712"/>
    </row>
    <row r="713" ht="12">
      <c r="P713"/>
    </row>
    <row r="714" ht="12">
      <c r="P714"/>
    </row>
    <row r="715" ht="12">
      <c r="P715"/>
    </row>
    <row r="716" ht="12">
      <c r="P716"/>
    </row>
    <row r="717" ht="12">
      <c r="P717"/>
    </row>
    <row r="718" ht="12">
      <c r="P718"/>
    </row>
    <row r="719" ht="12">
      <c r="P719"/>
    </row>
    <row r="720" ht="12">
      <c r="P720"/>
    </row>
    <row r="721" ht="12">
      <c r="P721"/>
    </row>
    <row r="722" ht="12">
      <c r="P722"/>
    </row>
    <row r="723" ht="12">
      <c r="P723"/>
    </row>
    <row r="724" ht="12">
      <c r="P724"/>
    </row>
    <row r="725" ht="12">
      <c r="P725"/>
    </row>
    <row r="726" ht="12">
      <c r="P726"/>
    </row>
    <row r="727" ht="12">
      <c r="P727"/>
    </row>
    <row r="728" ht="12">
      <c r="P728"/>
    </row>
    <row r="729" ht="12">
      <c r="P729"/>
    </row>
    <row r="730" ht="12">
      <c r="P730"/>
    </row>
    <row r="731" ht="12">
      <c r="P731"/>
    </row>
    <row r="732" ht="12">
      <c r="P732"/>
    </row>
    <row r="733" ht="12">
      <c r="P733"/>
    </row>
    <row r="734" ht="12">
      <c r="P734"/>
    </row>
    <row r="735" ht="12">
      <c r="P735"/>
    </row>
    <row r="736" ht="12">
      <c r="P736"/>
    </row>
    <row r="737" ht="12">
      <c r="P737"/>
    </row>
    <row r="738" ht="12">
      <c r="P738"/>
    </row>
    <row r="739" ht="12">
      <c r="P739"/>
    </row>
    <row r="740" ht="12">
      <c r="P740"/>
    </row>
    <row r="741" ht="12">
      <c r="P741"/>
    </row>
    <row r="1004" spans="2:6" ht="12">
      <c r="B1004" s="4"/>
      <c r="E1004" s="4"/>
      <c r="F1004" s="4"/>
    </row>
    <row r="1005" spans="2:6" ht="12">
      <c r="B1005" s="4"/>
      <c r="C1005" s="4"/>
      <c r="D1005" s="4"/>
      <c r="E1005" s="4"/>
      <c r="F1005" s="4"/>
    </row>
    <row r="1006" spans="2:6" ht="12">
      <c r="B1006" s="4"/>
      <c r="C1006" s="4"/>
      <c r="D1006" s="4"/>
      <c r="E1006" s="4"/>
      <c r="F1006" s="4"/>
    </row>
    <row r="1007" spans="2:6" ht="12">
      <c r="B1007" s="4"/>
      <c r="C1007" s="4"/>
      <c r="D1007" s="4"/>
      <c r="E1007" s="4"/>
      <c r="F1007" s="4"/>
    </row>
    <row r="1008" spans="2:6" ht="12">
      <c r="B1008" s="4"/>
      <c r="C1008" s="4"/>
      <c r="D1008" s="4"/>
      <c r="E1008" s="4"/>
      <c r="F1008" s="4"/>
    </row>
    <row r="1009" spans="2:6" ht="12">
      <c r="B1009" s="4"/>
      <c r="C1009" s="4"/>
      <c r="D1009" s="4"/>
      <c r="E1009" s="4"/>
      <c r="F1009" s="4"/>
    </row>
    <row r="1010" spans="2:6" ht="12">
      <c r="B1010" s="4"/>
      <c r="C1010" s="2"/>
      <c r="D1010" s="3"/>
      <c r="E1010" s="4"/>
      <c r="F1010" s="5"/>
    </row>
    <row r="1011" spans="2:6" ht="12">
      <c r="B1011" s="4"/>
      <c r="C1011" s="4"/>
      <c r="D1011" s="4"/>
      <c r="E1011" s="4"/>
      <c r="F1011" s="5"/>
    </row>
    <row r="1012" spans="3:4" ht="12">
      <c r="C1012" s="4"/>
      <c r="D1012" s="4"/>
    </row>
    <row r="1015" ht="12">
      <c r="G1015" s="4"/>
    </row>
    <row r="1016" ht="12">
      <c r="G1016" s="4"/>
    </row>
    <row r="1017" ht="12">
      <c r="G1017" s="4"/>
    </row>
    <row r="1018" ht="12">
      <c r="G1018" s="4"/>
    </row>
    <row r="1019" ht="12">
      <c r="G1019" s="4"/>
    </row>
    <row r="1020" ht="12">
      <c r="G1020" s="4"/>
    </row>
    <row r="1021" spans="7:8" ht="12">
      <c r="G1021" s="4"/>
      <c r="H1021" s="4"/>
    </row>
    <row r="1022" spans="7:8" ht="12">
      <c r="G1022" s="4"/>
      <c r="H1022" s="4"/>
    </row>
    <row r="1023" ht="12">
      <c r="H1023" s="4"/>
    </row>
    <row r="1024" ht="12">
      <c r="H1024" s="4"/>
    </row>
    <row r="1025" ht="12">
      <c r="H1025" s="4"/>
    </row>
    <row r="1026" ht="12">
      <c r="H1026" s="2"/>
    </row>
    <row r="1027" ht="12">
      <c r="H1027" s="1"/>
    </row>
    <row r="1028" ht="12">
      <c r="H1028" s="1"/>
    </row>
    <row r="1043" ht="12">
      <c r="I1043" s="4"/>
    </row>
    <row r="1044" ht="12">
      <c r="I1044" s="4"/>
    </row>
    <row r="1045" ht="12">
      <c r="I1045" s="4"/>
    </row>
    <row r="1046" ht="12">
      <c r="I1046" s="4"/>
    </row>
    <row r="1047" ht="12">
      <c r="I1047" s="4"/>
    </row>
    <row r="1048" ht="12">
      <c r="I1048" s="4"/>
    </row>
    <row r="1049" ht="12">
      <c r="I1049" s="4"/>
    </row>
    <row r="1050" ht="12">
      <c r="I1050" s="4"/>
    </row>
  </sheetData>
  <sheetProtection/>
  <hyperlinks>
    <hyperlink ref="C20" r:id="rId1" display="\\"/>
    <hyperlink ref="C86" r:id="rId2" display="\\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/>
  <ignoredErrors>
    <ignoredError sqref="F19:F25 F28:F34 A28:A35 A38:A46 A48:A55 A57:A64 A67:A74 F67:F74 F57:F61 F48:F54 F39:F44 F83:F117 F119:F1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1">
      <selection activeCell="C5" sqref="C5"/>
    </sheetView>
  </sheetViews>
  <sheetFormatPr defaultColWidth="8.8515625" defaultRowHeight="12.75"/>
  <cols>
    <col min="1" max="1" width="5.28125" style="0" customWidth="1"/>
    <col min="2" max="2" width="4.7109375" style="0" customWidth="1"/>
    <col min="3" max="3" width="18.140625" style="0" customWidth="1"/>
    <col min="4" max="4" width="8.8515625" style="0" customWidth="1"/>
    <col min="5" max="5" width="7.00390625" style="0" customWidth="1"/>
    <col min="6" max="6" width="6.421875" style="0" customWidth="1"/>
    <col min="7" max="9" width="8.8515625" style="0" customWidth="1"/>
    <col min="10" max="10" width="21.421875" style="0" customWidth="1"/>
  </cols>
  <sheetData>
    <row r="1" spans="1:6" ht="12.75">
      <c r="A1" s="6" t="s">
        <v>360</v>
      </c>
      <c r="B1" s="35"/>
      <c r="C1" s="35"/>
      <c r="D1" s="35"/>
      <c r="E1" s="35"/>
      <c r="F1" s="32"/>
    </row>
    <row r="2" spans="1:8" ht="12">
      <c r="A2" s="37" t="s">
        <v>4</v>
      </c>
      <c r="B2" s="36"/>
      <c r="C2" s="36"/>
      <c r="D2" s="37" t="s">
        <v>353</v>
      </c>
      <c r="E2" s="36"/>
      <c r="F2" s="36"/>
      <c r="G2" s="36"/>
      <c r="H2" s="38"/>
    </row>
    <row r="3" spans="1:8" ht="12">
      <c r="A3" s="37" t="s">
        <v>354</v>
      </c>
      <c r="B3" s="37"/>
      <c r="C3" s="36"/>
      <c r="D3" s="37" t="s">
        <v>355</v>
      </c>
      <c r="E3" s="36"/>
      <c r="F3" s="36"/>
      <c r="G3" s="36"/>
      <c r="H3" s="38"/>
    </row>
    <row r="4" spans="1:8" ht="12">
      <c r="A4" s="37" t="s">
        <v>363</v>
      </c>
      <c r="B4" s="36"/>
      <c r="C4" s="36"/>
      <c r="D4" s="37"/>
      <c r="E4" s="36"/>
      <c r="F4" s="36"/>
      <c r="G4" s="36"/>
      <c r="H4" s="38"/>
    </row>
    <row r="5" spans="1:8" ht="12">
      <c r="A5" s="37" t="s">
        <v>356</v>
      </c>
      <c r="B5" s="38"/>
      <c r="C5" s="38"/>
      <c r="D5" s="37" t="s">
        <v>357</v>
      </c>
      <c r="E5" s="38"/>
      <c r="F5" s="38"/>
      <c r="G5" s="36"/>
      <c r="H5" s="36"/>
    </row>
    <row r="6" spans="1:8" ht="12">
      <c r="A6" s="37" t="s">
        <v>358</v>
      </c>
      <c r="B6" s="38"/>
      <c r="C6" s="38"/>
      <c r="D6" s="38"/>
      <c r="E6" s="38"/>
      <c r="F6" s="38"/>
      <c r="G6" s="36"/>
      <c r="H6" s="38"/>
    </row>
    <row r="7" spans="1:9" ht="12">
      <c r="A7" s="9">
        <v>1</v>
      </c>
      <c r="B7" s="21">
        <v>3</v>
      </c>
      <c r="C7" s="19" t="s">
        <v>24</v>
      </c>
      <c r="D7" s="18" t="s">
        <v>189</v>
      </c>
      <c r="E7" s="21" t="s">
        <v>191</v>
      </c>
      <c r="F7" s="21">
        <v>0</v>
      </c>
      <c r="G7" s="27" t="s">
        <v>50</v>
      </c>
      <c r="H7" s="18"/>
      <c r="I7" s="18"/>
    </row>
    <row r="8" spans="1:9" ht="12">
      <c r="A8" s="9">
        <v>2</v>
      </c>
      <c r="B8" s="21">
        <v>4</v>
      </c>
      <c r="C8" s="19" t="s">
        <v>8</v>
      </c>
      <c r="D8" s="18" t="s">
        <v>9</v>
      </c>
      <c r="E8" s="21" t="s">
        <v>192</v>
      </c>
      <c r="F8" s="31">
        <f>E8-36.05</f>
        <v>7.530000000000001</v>
      </c>
      <c r="G8" s="27" t="s">
        <v>50</v>
      </c>
      <c r="H8" s="18"/>
      <c r="I8" s="18"/>
    </row>
    <row r="9" spans="1:9" ht="12">
      <c r="A9" s="9">
        <v>3</v>
      </c>
      <c r="B9" s="21">
        <v>7</v>
      </c>
      <c r="C9" s="19" t="s">
        <v>193</v>
      </c>
      <c r="D9" s="18" t="s">
        <v>25</v>
      </c>
      <c r="E9" s="21" t="s">
        <v>194</v>
      </c>
      <c r="F9" s="21" t="s">
        <v>195</v>
      </c>
      <c r="G9" s="27" t="s">
        <v>50</v>
      </c>
      <c r="H9" s="18"/>
      <c r="I9" s="18"/>
    </row>
    <row r="10" spans="1:9" ht="12">
      <c r="A10" s="9">
        <v>4</v>
      </c>
      <c r="B10" s="21">
        <v>5</v>
      </c>
      <c r="C10" s="19" t="s">
        <v>6</v>
      </c>
      <c r="D10" s="18" t="s">
        <v>7</v>
      </c>
      <c r="E10" s="21" t="s">
        <v>196</v>
      </c>
      <c r="F10" s="21" t="s">
        <v>197</v>
      </c>
      <c r="G10" s="27" t="s">
        <v>50</v>
      </c>
      <c r="H10" s="18"/>
      <c r="I10" s="18"/>
    </row>
    <row r="11" spans="1:9" ht="12">
      <c r="A11" s="1" t="s">
        <v>10</v>
      </c>
      <c r="B11" s="18"/>
      <c r="C11" s="18"/>
      <c r="D11" s="18"/>
      <c r="E11" s="21"/>
      <c r="F11" s="21"/>
      <c r="G11" s="18"/>
      <c r="H11" s="18"/>
      <c r="I11" s="18"/>
    </row>
    <row r="12" spans="1:9" ht="12">
      <c r="A12" s="9">
        <v>1</v>
      </c>
      <c r="B12" s="21">
        <v>10</v>
      </c>
      <c r="C12" s="34" t="s">
        <v>98</v>
      </c>
      <c r="D12" s="33" t="s">
        <v>21</v>
      </c>
      <c r="E12" s="21" t="s">
        <v>199</v>
      </c>
      <c r="F12" s="21"/>
      <c r="G12" s="27" t="s">
        <v>26</v>
      </c>
      <c r="H12" s="18"/>
      <c r="I12" s="18"/>
    </row>
    <row r="13" spans="1:9" ht="12">
      <c r="A13" s="9">
        <v>2</v>
      </c>
      <c r="B13" s="21">
        <v>9</v>
      </c>
      <c r="C13" s="34" t="s">
        <v>200</v>
      </c>
      <c r="D13" s="33" t="s">
        <v>201</v>
      </c>
      <c r="E13" s="21" t="s">
        <v>202</v>
      </c>
      <c r="F13" s="21" t="s">
        <v>203</v>
      </c>
      <c r="G13" s="27" t="s">
        <v>26</v>
      </c>
      <c r="H13" s="18"/>
      <c r="I13" s="18"/>
    </row>
    <row r="14" spans="1:9" ht="12">
      <c r="A14" s="1" t="s">
        <v>11</v>
      </c>
      <c r="B14" s="18"/>
      <c r="C14" s="18"/>
      <c r="D14" s="18"/>
      <c r="E14" s="21"/>
      <c r="F14" s="21"/>
      <c r="G14" s="18"/>
      <c r="H14" s="18"/>
      <c r="I14" s="18"/>
    </row>
    <row r="15" spans="1:9" ht="12">
      <c r="A15" s="9">
        <v>1</v>
      </c>
      <c r="B15" s="21">
        <v>29</v>
      </c>
      <c r="C15" s="19" t="s">
        <v>135</v>
      </c>
      <c r="D15" s="18" t="s">
        <v>3</v>
      </c>
      <c r="E15" s="21" t="s">
        <v>204</v>
      </c>
      <c r="F15" s="21">
        <v>0</v>
      </c>
      <c r="G15" s="27" t="s">
        <v>16</v>
      </c>
      <c r="H15" s="18"/>
      <c r="I15" s="18"/>
    </row>
    <row r="16" spans="1:9" ht="12">
      <c r="A16" s="9">
        <v>2</v>
      </c>
      <c r="B16" s="21">
        <v>8</v>
      </c>
      <c r="C16" s="19" t="s">
        <v>205</v>
      </c>
      <c r="D16" s="18" t="s">
        <v>206</v>
      </c>
      <c r="E16" s="21" t="s">
        <v>207</v>
      </c>
      <c r="F16" s="21" t="s">
        <v>208</v>
      </c>
      <c r="G16" s="27" t="s">
        <v>16</v>
      </c>
      <c r="H16" s="18"/>
      <c r="I16" s="18"/>
    </row>
    <row r="17" spans="1:9" ht="12">
      <c r="A17" s="9">
        <v>3</v>
      </c>
      <c r="B17" s="21">
        <v>17</v>
      </c>
      <c r="C17" s="19" t="s">
        <v>71</v>
      </c>
      <c r="D17" s="18" t="s">
        <v>209</v>
      </c>
      <c r="E17" s="21" t="s">
        <v>210</v>
      </c>
      <c r="F17" s="21" t="s">
        <v>211</v>
      </c>
      <c r="G17" s="27" t="s">
        <v>16</v>
      </c>
      <c r="H17" s="18"/>
      <c r="I17" s="18"/>
    </row>
    <row r="18" spans="1:9" ht="12">
      <c r="A18" s="9">
        <v>4</v>
      </c>
      <c r="B18" s="21">
        <v>26</v>
      </c>
      <c r="C18" s="19" t="s">
        <v>119</v>
      </c>
      <c r="D18" s="18" t="s">
        <v>212</v>
      </c>
      <c r="E18" s="21" t="s">
        <v>213</v>
      </c>
      <c r="F18" s="21" t="s">
        <v>214</v>
      </c>
      <c r="G18" s="27" t="s">
        <v>16</v>
      </c>
      <c r="H18" s="18"/>
      <c r="I18" s="18"/>
    </row>
    <row r="19" spans="1:9" ht="12">
      <c r="A19" s="9">
        <v>5</v>
      </c>
      <c r="B19" s="21">
        <v>28</v>
      </c>
      <c r="C19" s="19" t="s">
        <v>215</v>
      </c>
      <c r="D19" s="18" t="s">
        <v>216</v>
      </c>
      <c r="E19" s="21" t="s">
        <v>217</v>
      </c>
      <c r="F19" s="21" t="s">
        <v>218</v>
      </c>
      <c r="G19" s="27" t="s">
        <v>16</v>
      </c>
      <c r="H19" s="18"/>
      <c r="I19" s="18"/>
    </row>
    <row r="20" spans="1:9" ht="12">
      <c r="A20" s="9">
        <v>6</v>
      </c>
      <c r="B20" s="21">
        <v>22</v>
      </c>
      <c r="C20" s="19" t="s">
        <v>98</v>
      </c>
      <c r="D20" s="18" t="s">
        <v>219</v>
      </c>
      <c r="E20" s="21" t="s">
        <v>220</v>
      </c>
      <c r="F20" s="21" t="s">
        <v>221</v>
      </c>
      <c r="G20" s="27" t="s">
        <v>16</v>
      </c>
      <c r="H20" s="18"/>
      <c r="I20" s="18"/>
    </row>
    <row r="21" spans="1:9" ht="12">
      <c r="A21" s="9">
        <v>7</v>
      </c>
      <c r="B21" s="21">
        <v>15</v>
      </c>
      <c r="C21" s="19" t="s">
        <v>78</v>
      </c>
      <c r="D21" s="18" t="s">
        <v>34</v>
      </c>
      <c r="E21" s="21" t="s">
        <v>222</v>
      </c>
      <c r="F21" s="21" t="s">
        <v>223</v>
      </c>
      <c r="G21" s="27" t="s">
        <v>16</v>
      </c>
      <c r="H21" s="18"/>
      <c r="I21" s="18"/>
    </row>
    <row r="22" spans="1:9" ht="12">
      <c r="A22" s="9">
        <v>8</v>
      </c>
      <c r="B22" s="21">
        <v>24</v>
      </c>
      <c r="C22" s="19" t="s">
        <v>125</v>
      </c>
      <c r="D22" s="18" t="s">
        <v>224</v>
      </c>
      <c r="E22" s="21" t="s">
        <v>225</v>
      </c>
      <c r="F22" s="21" t="s">
        <v>226</v>
      </c>
      <c r="G22" s="27" t="s">
        <v>16</v>
      </c>
      <c r="H22" s="18"/>
      <c r="I22" s="18"/>
    </row>
    <row r="23" spans="1:9" ht="12">
      <c r="A23" s="9">
        <v>9</v>
      </c>
      <c r="B23" s="21">
        <v>27</v>
      </c>
      <c r="C23" s="19" t="s">
        <v>227</v>
      </c>
      <c r="D23" s="18" t="s">
        <v>51</v>
      </c>
      <c r="E23" s="21" t="s">
        <v>228</v>
      </c>
      <c r="F23" s="21" t="s">
        <v>229</v>
      </c>
      <c r="G23" s="27" t="s">
        <v>16</v>
      </c>
      <c r="H23" s="18"/>
      <c r="I23" s="18"/>
    </row>
    <row r="24" spans="1:9" ht="12">
      <c r="A24" s="9">
        <v>10</v>
      </c>
      <c r="B24" s="21">
        <v>21</v>
      </c>
      <c r="C24" s="19" t="s">
        <v>151</v>
      </c>
      <c r="D24" s="18" t="s">
        <v>230</v>
      </c>
      <c r="E24" s="21" t="s">
        <v>231</v>
      </c>
      <c r="F24" s="21" t="s">
        <v>232</v>
      </c>
      <c r="G24" s="27" t="s">
        <v>16</v>
      </c>
      <c r="H24" s="18"/>
      <c r="I24" s="18"/>
    </row>
    <row r="25" spans="1:9" ht="12">
      <c r="A25" s="9">
        <v>11</v>
      </c>
      <c r="B25" s="21">
        <v>25</v>
      </c>
      <c r="C25" s="19" t="s">
        <v>149</v>
      </c>
      <c r="D25" s="18" t="s">
        <v>233</v>
      </c>
      <c r="E25" s="21" t="s">
        <v>234</v>
      </c>
      <c r="F25" s="21" t="s">
        <v>235</v>
      </c>
      <c r="G25" s="27" t="s">
        <v>16</v>
      </c>
      <c r="H25" s="18"/>
      <c r="I25" s="18"/>
    </row>
    <row r="26" spans="1:9" ht="12">
      <c r="A26" s="9">
        <v>12</v>
      </c>
      <c r="B26" s="21">
        <v>20</v>
      </c>
      <c r="C26" s="19" t="s">
        <v>168</v>
      </c>
      <c r="D26" s="18" t="s">
        <v>19</v>
      </c>
      <c r="E26" s="21" t="s">
        <v>236</v>
      </c>
      <c r="F26" s="21" t="s">
        <v>237</v>
      </c>
      <c r="G26" s="27" t="s">
        <v>16</v>
      </c>
      <c r="H26" s="18"/>
      <c r="I26" s="18"/>
    </row>
    <row r="27" spans="1:9" ht="12">
      <c r="A27" s="1" t="s">
        <v>12</v>
      </c>
      <c r="B27" s="18"/>
      <c r="C27" s="18"/>
      <c r="D27" s="18"/>
      <c r="E27" s="21"/>
      <c r="F27" s="21"/>
      <c r="G27" s="18"/>
      <c r="H27" s="18"/>
      <c r="I27" s="18"/>
    </row>
    <row r="28" spans="1:9" ht="12">
      <c r="A28" s="9">
        <v>1</v>
      </c>
      <c r="B28" s="21">
        <v>38</v>
      </c>
      <c r="C28" s="34" t="s">
        <v>343</v>
      </c>
      <c r="D28" s="33" t="s">
        <v>238</v>
      </c>
      <c r="E28" s="21" t="s">
        <v>239</v>
      </c>
      <c r="F28" s="21">
        <v>0</v>
      </c>
      <c r="G28" s="27" t="s">
        <v>27</v>
      </c>
      <c r="H28" s="18"/>
      <c r="I28" s="18"/>
    </row>
    <row r="29" spans="1:9" ht="12">
      <c r="A29" s="9">
        <v>2</v>
      </c>
      <c r="B29" s="21">
        <v>39</v>
      </c>
      <c r="C29" s="34" t="s">
        <v>240</v>
      </c>
      <c r="D29" s="33" t="s">
        <v>241</v>
      </c>
      <c r="E29" s="21" t="s">
        <v>242</v>
      </c>
      <c r="F29" s="21" t="s">
        <v>243</v>
      </c>
      <c r="G29" s="27" t="s">
        <v>27</v>
      </c>
      <c r="H29" s="18"/>
      <c r="I29" s="18"/>
    </row>
    <row r="30" spans="1:9" ht="12">
      <c r="A30" s="9">
        <v>3</v>
      </c>
      <c r="B30" s="21">
        <v>30</v>
      </c>
      <c r="C30" s="34" t="s">
        <v>60</v>
      </c>
      <c r="D30" s="33" t="s">
        <v>244</v>
      </c>
      <c r="E30" s="21" t="s">
        <v>245</v>
      </c>
      <c r="F30" s="21" t="s">
        <v>246</v>
      </c>
      <c r="G30" s="27" t="s">
        <v>27</v>
      </c>
      <c r="H30" s="18"/>
      <c r="I30" s="18"/>
    </row>
    <row r="31" spans="1:9" ht="12">
      <c r="A31" s="9">
        <v>4</v>
      </c>
      <c r="B31" s="21">
        <v>33</v>
      </c>
      <c r="C31" s="34" t="s">
        <v>122</v>
      </c>
      <c r="D31" s="33" t="s">
        <v>247</v>
      </c>
      <c r="E31" s="21" t="s">
        <v>248</v>
      </c>
      <c r="F31" s="21" t="s">
        <v>249</v>
      </c>
      <c r="G31" s="27" t="s">
        <v>27</v>
      </c>
      <c r="H31" s="18"/>
      <c r="I31" s="18"/>
    </row>
    <row r="32" spans="1:9" ht="12">
      <c r="A32" s="9">
        <v>5</v>
      </c>
      <c r="B32" s="21">
        <v>37</v>
      </c>
      <c r="C32" s="34" t="s">
        <v>250</v>
      </c>
      <c r="D32" s="33" t="s">
        <v>251</v>
      </c>
      <c r="E32" s="21" t="s">
        <v>252</v>
      </c>
      <c r="F32" s="21" t="s">
        <v>253</v>
      </c>
      <c r="G32" s="27" t="s">
        <v>27</v>
      </c>
      <c r="H32" s="18"/>
      <c r="I32" s="18"/>
    </row>
    <row r="33" spans="1:9" ht="12">
      <c r="A33" s="9">
        <v>6</v>
      </c>
      <c r="B33" s="21">
        <v>31</v>
      </c>
      <c r="C33" s="34" t="s">
        <v>71</v>
      </c>
      <c r="D33" s="33" t="s">
        <v>254</v>
      </c>
      <c r="E33" s="21" t="s">
        <v>255</v>
      </c>
      <c r="F33" s="21" t="s">
        <v>256</v>
      </c>
      <c r="G33" s="27" t="s">
        <v>27</v>
      </c>
      <c r="H33" s="18"/>
      <c r="I33" s="18"/>
    </row>
    <row r="34" spans="1:9" ht="12">
      <c r="A34" s="9">
        <v>7</v>
      </c>
      <c r="B34" s="21">
        <v>35</v>
      </c>
      <c r="C34" s="34" t="s">
        <v>119</v>
      </c>
      <c r="D34" s="33" t="s">
        <v>257</v>
      </c>
      <c r="E34" s="21" t="s">
        <v>159</v>
      </c>
      <c r="F34" s="21" t="s">
        <v>258</v>
      </c>
      <c r="G34" s="27" t="s">
        <v>27</v>
      </c>
      <c r="H34" s="18"/>
      <c r="I34" s="18"/>
    </row>
    <row r="35" spans="1:9" ht="12">
      <c r="A35" s="9">
        <v>8</v>
      </c>
      <c r="B35" s="21">
        <v>36</v>
      </c>
      <c r="C35" s="34" t="s">
        <v>35</v>
      </c>
      <c r="D35" s="33" t="s">
        <v>259</v>
      </c>
      <c r="E35" s="21" t="s">
        <v>202</v>
      </c>
      <c r="F35" s="21" t="s">
        <v>260</v>
      </c>
      <c r="G35" s="27" t="s">
        <v>27</v>
      </c>
      <c r="H35" s="18"/>
      <c r="I35" s="18"/>
    </row>
    <row r="36" spans="1:9" ht="12">
      <c r="A36" s="1" t="s">
        <v>13</v>
      </c>
      <c r="B36" s="18"/>
      <c r="C36" s="18"/>
      <c r="D36" s="18"/>
      <c r="E36" s="21"/>
      <c r="F36" s="21"/>
      <c r="G36" s="18"/>
      <c r="H36" s="18"/>
      <c r="I36" s="18"/>
    </row>
    <row r="37" spans="1:9" ht="12">
      <c r="A37" s="9">
        <v>1</v>
      </c>
      <c r="B37" s="21">
        <v>41</v>
      </c>
      <c r="C37" s="19" t="s">
        <v>6</v>
      </c>
      <c r="D37" s="18" t="s">
        <v>39</v>
      </c>
      <c r="E37" s="21" t="s">
        <v>261</v>
      </c>
      <c r="F37" s="21">
        <v>0</v>
      </c>
      <c r="G37" s="27" t="s">
        <v>17</v>
      </c>
      <c r="H37" s="18"/>
      <c r="I37" s="18"/>
    </row>
    <row r="38" spans="1:9" ht="12">
      <c r="A38" s="9">
        <v>2</v>
      </c>
      <c r="B38" s="21">
        <v>40</v>
      </c>
      <c r="C38" s="19" t="s">
        <v>24</v>
      </c>
      <c r="D38" s="18" t="s">
        <v>28</v>
      </c>
      <c r="E38" s="21" t="s">
        <v>262</v>
      </c>
      <c r="F38" s="21" t="s">
        <v>263</v>
      </c>
      <c r="G38" s="27" t="s">
        <v>17</v>
      </c>
      <c r="H38" s="18"/>
      <c r="I38" s="18"/>
    </row>
    <row r="39" spans="1:9" ht="12">
      <c r="A39" s="9">
        <v>3</v>
      </c>
      <c r="B39" s="21">
        <v>75</v>
      </c>
      <c r="C39" s="19" t="s">
        <v>264</v>
      </c>
      <c r="D39" s="18" t="s">
        <v>156</v>
      </c>
      <c r="E39" s="21" t="s">
        <v>265</v>
      </c>
      <c r="F39" s="21" t="s">
        <v>266</v>
      </c>
      <c r="G39" s="27" t="s">
        <v>17</v>
      </c>
      <c r="H39" s="18"/>
      <c r="I39" s="18"/>
    </row>
    <row r="40" spans="1:9" ht="12">
      <c r="A40" s="9">
        <v>4</v>
      </c>
      <c r="B40" s="21">
        <v>42</v>
      </c>
      <c r="C40" s="19" t="s">
        <v>250</v>
      </c>
      <c r="D40" s="18" t="s">
        <v>57</v>
      </c>
      <c r="E40" s="21" t="s">
        <v>267</v>
      </c>
      <c r="F40" s="21" t="s">
        <v>268</v>
      </c>
      <c r="G40" s="27" t="s">
        <v>17</v>
      </c>
      <c r="H40" s="18"/>
      <c r="I40" s="18"/>
    </row>
    <row r="41" spans="1:9" ht="12">
      <c r="A41" s="9">
        <v>5</v>
      </c>
      <c r="B41" s="21">
        <v>45</v>
      </c>
      <c r="C41" s="19" t="s">
        <v>108</v>
      </c>
      <c r="D41" s="18" t="s">
        <v>269</v>
      </c>
      <c r="E41" s="21" t="s">
        <v>270</v>
      </c>
      <c r="F41" s="21" t="s">
        <v>271</v>
      </c>
      <c r="G41" s="27" t="s">
        <v>17</v>
      </c>
      <c r="H41" s="18"/>
      <c r="I41" s="18"/>
    </row>
    <row r="42" spans="1:9" ht="12">
      <c r="A42" s="9">
        <v>6</v>
      </c>
      <c r="B42" s="21">
        <v>51</v>
      </c>
      <c r="C42" s="19" t="s">
        <v>272</v>
      </c>
      <c r="D42" s="18" t="s">
        <v>273</v>
      </c>
      <c r="E42" s="21" t="s">
        <v>274</v>
      </c>
      <c r="F42" s="21" t="s">
        <v>275</v>
      </c>
      <c r="G42" s="27" t="s">
        <v>17</v>
      </c>
      <c r="H42" s="18"/>
      <c r="I42" s="18"/>
    </row>
    <row r="43" spans="1:9" ht="12">
      <c r="A43" s="9">
        <v>7</v>
      </c>
      <c r="B43" s="21">
        <v>50</v>
      </c>
      <c r="C43" s="19" t="s">
        <v>276</v>
      </c>
      <c r="D43" s="18" t="s">
        <v>277</v>
      </c>
      <c r="E43" s="21" t="s">
        <v>278</v>
      </c>
      <c r="F43" s="21" t="s">
        <v>279</v>
      </c>
      <c r="G43" s="27" t="s">
        <v>17</v>
      </c>
      <c r="H43" s="18"/>
      <c r="I43" s="18"/>
    </row>
    <row r="44" spans="1:9" ht="12">
      <c r="A44" s="9">
        <v>8</v>
      </c>
      <c r="B44" s="21">
        <v>70</v>
      </c>
      <c r="C44" s="19" t="s">
        <v>240</v>
      </c>
      <c r="D44" s="18" t="s">
        <v>133</v>
      </c>
      <c r="E44" s="21" t="s">
        <v>191</v>
      </c>
      <c r="F44" s="21" t="s">
        <v>280</v>
      </c>
      <c r="G44" s="27" t="s">
        <v>17</v>
      </c>
      <c r="H44" s="18"/>
      <c r="I44" s="18"/>
    </row>
    <row r="45" spans="1:9" ht="12">
      <c r="A45" s="9">
        <v>9</v>
      </c>
      <c r="B45" s="21">
        <v>71</v>
      </c>
      <c r="C45" s="19" t="s">
        <v>281</v>
      </c>
      <c r="D45" s="18" t="s">
        <v>34</v>
      </c>
      <c r="E45" s="21" t="s">
        <v>282</v>
      </c>
      <c r="F45" s="21" t="s">
        <v>283</v>
      </c>
      <c r="G45" s="27" t="s">
        <v>17</v>
      </c>
      <c r="H45" s="18"/>
      <c r="I45" s="18"/>
    </row>
    <row r="46" spans="1:9" ht="12">
      <c r="A46" s="9">
        <v>10</v>
      </c>
      <c r="B46" s="21">
        <v>72</v>
      </c>
      <c r="C46" s="19" t="s">
        <v>284</v>
      </c>
      <c r="D46" s="18" t="s">
        <v>216</v>
      </c>
      <c r="E46" s="21" t="s">
        <v>285</v>
      </c>
      <c r="F46" s="21" t="s">
        <v>286</v>
      </c>
      <c r="G46" s="27" t="s">
        <v>17</v>
      </c>
      <c r="H46" s="18"/>
      <c r="I46" s="18"/>
    </row>
    <row r="47" spans="1:9" ht="12">
      <c r="A47" s="9">
        <v>11</v>
      </c>
      <c r="B47" s="21">
        <v>44</v>
      </c>
      <c r="C47" s="19" t="s">
        <v>287</v>
      </c>
      <c r="D47" s="18" t="s">
        <v>288</v>
      </c>
      <c r="E47" s="21" t="s">
        <v>289</v>
      </c>
      <c r="F47" s="21" t="s">
        <v>290</v>
      </c>
      <c r="G47" s="27" t="s">
        <v>17</v>
      </c>
      <c r="H47" s="18"/>
      <c r="I47" s="18"/>
    </row>
    <row r="48" spans="1:9" ht="12">
      <c r="A48" s="9">
        <v>12</v>
      </c>
      <c r="B48" s="21">
        <v>47</v>
      </c>
      <c r="C48" s="19" t="s">
        <v>122</v>
      </c>
      <c r="D48" s="18" t="s">
        <v>291</v>
      </c>
      <c r="E48" s="21" t="s">
        <v>292</v>
      </c>
      <c r="F48" s="21" t="s">
        <v>293</v>
      </c>
      <c r="G48" s="27" t="s">
        <v>17</v>
      </c>
      <c r="H48" s="18"/>
      <c r="I48" s="18"/>
    </row>
    <row r="49" spans="1:9" ht="12">
      <c r="A49" s="9">
        <v>13</v>
      </c>
      <c r="B49" s="21">
        <v>46</v>
      </c>
      <c r="C49" s="19" t="s">
        <v>150</v>
      </c>
      <c r="D49" s="18" t="s">
        <v>3</v>
      </c>
      <c r="E49" s="21" t="s">
        <v>294</v>
      </c>
      <c r="F49" s="21" t="s">
        <v>295</v>
      </c>
      <c r="G49" s="27" t="s">
        <v>17</v>
      </c>
      <c r="H49" s="18"/>
      <c r="I49" s="18"/>
    </row>
    <row r="50" spans="1:9" ht="12">
      <c r="A50" s="12" t="s">
        <v>14</v>
      </c>
      <c r="B50" s="18"/>
      <c r="C50" s="18"/>
      <c r="D50" s="18"/>
      <c r="E50" s="21"/>
      <c r="F50" s="21"/>
      <c r="G50" s="18"/>
      <c r="H50" s="18"/>
      <c r="I50" s="18"/>
    </row>
    <row r="51" spans="1:9" ht="12">
      <c r="A51" s="9">
        <v>1</v>
      </c>
      <c r="B51" s="21">
        <v>59</v>
      </c>
      <c r="C51" s="19" t="s">
        <v>200</v>
      </c>
      <c r="D51" s="27" t="s">
        <v>296</v>
      </c>
      <c r="E51" s="21" t="s">
        <v>297</v>
      </c>
      <c r="F51" s="21">
        <v>0</v>
      </c>
      <c r="G51" s="27" t="s">
        <v>18</v>
      </c>
      <c r="H51" s="18"/>
      <c r="I51" s="18"/>
    </row>
    <row r="52" spans="1:9" ht="12">
      <c r="A52" s="9">
        <v>2</v>
      </c>
      <c r="B52" s="21">
        <v>60</v>
      </c>
      <c r="C52" s="19" t="s">
        <v>75</v>
      </c>
      <c r="D52" s="27" t="s">
        <v>57</v>
      </c>
      <c r="E52" s="21" t="s">
        <v>298</v>
      </c>
      <c r="F52" s="21" t="s">
        <v>299</v>
      </c>
      <c r="G52" s="27" t="s">
        <v>18</v>
      </c>
      <c r="H52" s="18"/>
      <c r="I52" s="18"/>
    </row>
    <row r="53" spans="1:9" ht="12">
      <c r="A53" s="9">
        <v>3</v>
      </c>
      <c r="B53" s="21">
        <v>57</v>
      </c>
      <c r="C53" s="19" t="s">
        <v>300</v>
      </c>
      <c r="D53" s="27" t="s">
        <v>158</v>
      </c>
      <c r="E53" s="21" t="s">
        <v>301</v>
      </c>
      <c r="F53" s="21" t="s">
        <v>302</v>
      </c>
      <c r="G53" s="27" t="s">
        <v>18</v>
      </c>
      <c r="H53" s="18"/>
      <c r="I53" s="18"/>
    </row>
    <row r="54" spans="1:9" ht="12">
      <c r="A54" s="12" t="s">
        <v>29</v>
      </c>
      <c r="B54" s="18"/>
      <c r="C54" s="18"/>
      <c r="D54" s="18"/>
      <c r="E54" s="21"/>
      <c r="F54" s="21"/>
      <c r="G54" s="18"/>
      <c r="H54" s="18"/>
      <c r="I54" s="18"/>
    </row>
    <row r="55" spans="1:9" ht="12">
      <c r="A55" s="9">
        <v>1</v>
      </c>
      <c r="B55" s="21">
        <v>34</v>
      </c>
      <c r="C55" s="34" t="s">
        <v>303</v>
      </c>
      <c r="D55" s="33" t="s">
        <v>304</v>
      </c>
      <c r="E55" s="21" t="s">
        <v>305</v>
      </c>
      <c r="F55" s="21">
        <v>0</v>
      </c>
      <c r="G55" s="27" t="s">
        <v>348</v>
      </c>
      <c r="H55" s="18"/>
      <c r="I55" s="18"/>
    </row>
    <row r="56" spans="1:9" ht="12">
      <c r="A56" s="9">
        <v>2</v>
      </c>
      <c r="B56" s="21">
        <v>23</v>
      </c>
      <c r="C56" s="34" t="s">
        <v>303</v>
      </c>
      <c r="D56" s="33" t="s">
        <v>306</v>
      </c>
      <c r="E56" s="21" t="s">
        <v>307</v>
      </c>
      <c r="F56" s="21" t="s">
        <v>308</v>
      </c>
      <c r="G56" s="18" t="s">
        <v>198</v>
      </c>
      <c r="H56" s="18"/>
      <c r="I56" s="18"/>
    </row>
    <row r="57" spans="1:9" ht="12">
      <c r="A57" s="9">
        <v>3</v>
      </c>
      <c r="B57" s="21">
        <v>73</v>
      </c>
      <c r="C57" s="34" t="s">
        <v>309</v>
      </c>
      <c r="D57" s="33" t="s">
        <v>310</v>
      </c>
      <c r="E57" s="21" t="s">
        <v>311</v>
      </c>
      <c r="F57" s="21" t="s">
        <v>312</v>
      </c>
      <c r="G57" s="18" t="s">
        <v>198</v>
      </c>
      <c r="H57" s="18"/>
      <c r="I57" s="18"/>
    </row>
    <row r="58" spans="1:9" ht="12">
      <c r="A58" s="9">
        <v>4</v>
      </c>
      <c r="B58" s="21">
        <v>1</v>
      </c>
      <c r="C58" s="34" t="s">
        <v>215</v>
      </c>
      <c r="D58" s="33" t="s">
        <v>55</v>
      </c>
      <c r="E58" s="21" t="s">
        <v>313</v>
      </c>
      <c r="F58" s="21" t="s">
        <v>314</v>
      </c>
      <c r="G58" s="18" t="s">
        <v>198</v>
      </c>
      <c r="H58" s="18"/>
      <c r="I58" s="18"/>
    </row>
    <row r="59" spans="1:9" ht="12">
      <c r="A59" s="12" t="s">
        <v>315</v>
      </c>
      <c r="B59" s="18"/>
      <c r="C59" s="18"/>
      <c r="D59" s="18"/>
      <c r="E59" s="21"/>
      <c r="F59" s="21"/>
      <c r="G59" s="18"/>
      <c r="H59" s="18"/>
      <c r="I59" s="18"/>
    </row>
    <row r="60" spans="1:9" ht="12">
      <c r="A60" s="9">
        <v>1</v>
      </c>
      <c r="B60" s="21">
        <v>68</v>
      </c>
      <c r="C60" s="19" t="s">
        <v>342</v>
      </c>
      <c r="D60" s="27" t="s">
        <v>137</v>
      </c>
      <c r="E60" s="21" t="s">
        <v>316</v>
      </c>
      <c r="F60" s="21">
        <v>0</v>
      </c>
      <c r="G60" s="18" t="s">
        <v>190</v>
      </c>
      <c r="H60" s="18"/>
      <c r="I60" s="18"/>
    </row>
    <row r="61" spans="1:9" ht="12">
      <c r="A61" s="9">
        <v>2</v>
      </c>
      <c r="B61" s="21">
        <v>14</v>
      </c>
      <c r="C61" s="19" t="s">
        <v>317</v>
      </c>
      <c r="D61" s="27" t="s">
        <v>318</v>
      </c>
      <c r="E61" s="21" t="s">
        <v>319</v>
      </c>
      <c r="F61" s="21" t="s">
        <v>320</v>
      </c>
      <c r="G61" s="18" t="s">
        <v>190</v>
      </c>
      <c r="H61" s="18"/>
      <c r="I61" s="18"/>
    </row>
    <row r="62" spans="1:9" ht="12">
      <c r="A62" s="9">
        <v>3</v>
      </c>
      <c r="B62" s="21">
        <v>13</v>
      </c>
      <c r="C62" s="19" t="s">
        <v>321</v>
      </c>
      <c r="D62" s="27" t="s">
        <v>57</v>
      </c>
      <c r="E62" s="21" t="s">
        <v>322</v>
      </c>
      <c r="F62" s="21" t="s">
        <v>323</v>
      </c>
      <c r="G62" s="18" t="s">
        <v>190</v>
      </c>
      <c r="H62" s="18"/>
      <c r="I62" s="18"/>
    </row>
    <row r="63" spans="1:9" ht="12">
      <c r="A63" s="9">
        <v>4</v>
      </c>
      <c r="B63" s="21">
        <v>69</v>
      </c>
      <c r="C63" s="19" t="s">
        <v>35</v>
      </c>
      <c r="D63" s="27" t="s">
        <v>324</v>
      </c>
      <c r="E63" s="21" t="s">
        <v>325</v>
      </c>
      <c r="F63" s="21" t="s">
        <v>326</v>
      </c>
      <c r="G63" s="18" t="s">
        <v>190</v>
      </c>
      <c r="H63" s="18"/>
      <c r="I63" s="18"/>
    </row>
    <row r="64" spans="1:9" ht="12">
      <c r="A64" s="9">
        <v>5</v>
      </c>
      <c r="B64" s="21">
        <v>66</v>
      </c>
      <c r="C64" s="19" t="s">
        <v>327</v>
      </c>
      <c r="D64" s="27" t="s">
        <v>219</v>
      </c>
      <c r="E64" s="21" t="s">
        <v>328</v>
      </c>
      <c r="F64" s="21" t="s">
        <v>329</v>
      </c>
      <c r="G64" s="18" t="s">
        <v>190</v>
      </c>
      <c r="H64" s="18"/>
      <c r="I64" s="18"/>
    </row>
    <row r="65" spans="1:9" ht="12">
      <c r="A65" s="9">
        <v>6</v>
      </c>
      <c r="B65" s="21">
        <v>48</v>
      </c>
      <c r="C65" s="19" t="s">
        <v>96</v>
      </c>
      <c r="D65" s="27" t="s">
        <v>57</v>
      </c>
      <c r="E65" s="21" t="s">
        <v>330</v>
      </c>
      <c r="F65" s="21" t="s">
        <v>331</v>
      </c>
      <c r="G65" s="18" t="s">
        <v>190</v>
      </c>
      <c r="H65" s="18"/>
      <c r="I65" s="18"/>
    </row>
    <row r="66" spans="1:9" ht="12">
      <c r="A66" s="9">
        <v>7</v>
      </c>
      <c r="B66" s="21">
        <v>74</v>
      </c>
      <c r="C66" s="19" t="s">
        <v>264</v>
      </c>
      <c r="D66" s="27" t="s">
        <v>332</v>
      </c>
      <c r="E66" s="21" t="s">
        <v>333</v>
      </c>
      <c r="F66" s="21" t="s">
        <v>334</v>
      </c>
      <c r="G66" s="18" t="s">
        <v>190</v>
      </c>
      <c r="H66" s="18"/>
      <c r="I66" s="18"/>
    </row>
    <row r="67" spans="1:9" ht="12">
      <c r="A67" s="9">
        <v>8</v>
      </c>
      <c r="B67" s="21">
        <v>2</v>
      </c>
      <c r="C67" s="19" t="s">
        <v>215</v>
      </c>
      <c r="D67" s="27" t="s">
        <v>335</v>
      </c>
      <c r="E67" s="21" t="s">
        <v>336</v>
      </c>
      <c r="F67" s="21" t="s">
        <v>337</v>
      </c>
      <c r="G67" s="18" t="s">
        <v>190</v>
      </c>
      <c r="H67" s="18"/>
      <c r="I67" s="18"/>
    </row>
    <row r="68" spans="1:9" ht="12">
      <c r="A68" s="9">
        <v>9</v>
      </c>
      <c r="B68" s="21">
        <v>85</v>
      </c>
      <c r="C68" s="19" t="s">
        <v>345</v>
      </c>
      <c r="D68" s="27" t="s">
        <v>34</v>
      </c>
      <c r="E68" s="21" t="s">
        <v>338</v>
      </c>
      <c r="F68" s="21" t="s">
        <v>339</v>
      </c>
      <c r="G68" s="18" t="s">
        <v>190</v>
      </c>
      <c r="H68" s="18"/>
      <c r="I68" s="18"/>
    </row>
    <row r="69" spans="1:9" ht="12">
      <c r="A69" s="9">
        <v>10</v>
      </c>
      <c r="B69" s="21">
        <v>67</v>
      </c>
      <c r="C69" s="19" t="s">
        <v>250</v>
      </c>
      <c r="D69" s="27" t="s">
        <v>40</v>
      </c>
      <c r="E69" s="21" t="s">
        <v>340</v>
      </c>
      <c r="F69" s="21" t="s">
        <v>341</v>
      </c>
      <c r="G69" s="18" t="s">
        <v>190</v>
      </c>
      <c r="H69" s="18"/>
      <c r="I69" s="18"/>
    </row>
    <row r="70" spans="1:9" ht="12">
      <c r="A70" s="9"/>
      <c r="B70" s="18"/>
      <c r="C70" s="18"/>
      <c r="D70" s="18"/>
      <c r="E70" s="21"/>
      <c r="F70" s="21"/>
      <c r="G70" s="18"/>
      <c r="H70" s="18"/>
      <c r="I70" s="18"/>
    </row>
    <row r="71" spans="1:9" ht="12">
      <c r="A71" s="9"/>
      <c r="B71" s="18"/>
      <c r="C71" s="18"/>
      <c r="D71" s="18"/>
      <c r="E71" s="21"/>
      <c r="F71" s="21"/>
      <c r="G71" s="18"/>
      <c r="H71" s="18"/>
      <c r="I71" s="18"/>
    </row>
    <row r="72" spans="1:9" ht="12">
      <c r="A72" s="12" t="s">
        <v>346</v>
      </c>
      <c r="B72" s="18"/>
      <c r="C72" s="18"/>
      <c r="D72" s="18"/>
      <c r="E72" s="21"/>
      <c r="F72" s="21"/>
      <c r="G72" s="18"/>
      <c r="H72" s="18"/>
      <c r="I72" s="18"/>
    </row>
    <row r="73" spans="1:9" ht="12">
      <c r="A73" s="9"/>
      <c r="B73" s="18"/>
      <c r="C73" s="18"/>
      <c r="D73" s="18"/>
      <c r="E73" s="21"/>
      <c r="F73" s="21"/>
      <c r="G73" s="18"/>
      <c r="H73" s="18"/>
      <c r="I73" s="18"/>
    </row>
    <row r="74" spans="1:9" ht="12">
      <c r="A74" s="9">
        <v>1</v>
      </c>
      <c r="B74" s="21">
        <v>41</v>
      </c>
      <c r="C74" s="19" t="s">
        <v>6</v>
      </c>
      <c r="D74" s="18" t="s">
        <v>39</v>
      </c>
      <c r="E74" s="21" t="s">
        <v>261</v>
      </c>
      <c r="F74" s="21"/>
      <c r="G74" s="27" t="s">
        <v>17</v>
      </c>
      <c r="H74" s="18"/>
      <c r="I74" s="18"/>
    </row>
    <row r="75" spans="1:9" ht="12">
      <c r="A75" s="10">
        <v>2</v>
      </c>
      <c r="B75" s="21">
        <v>40</v>
      </c>
      <c r="C75" s="19" t="s">
        <v>24</v>
      </c>
      <c r="D75" s="18" t="s">
        <v>28</v>
      </c>
      <c r="E75" s="21" t="s">
        <v>262</v>
      </c>
      <c r="F75" s="21">
        <f>E75-29.59</f>
        <v>1.2300000000000004</v>
      </c>
      <c r="G75" s="27" t="s">
        <v>17</v>
      </c>
      <c r="H75" s="18"/>
      <c r="I75" s="18"/>
    </row>
    <row r="76" spans="1:9" ht="12">
      <c r="A76" s="10">
        <v>3</v>
      </c>
      <c r="B76" s="21">
        <v>75</v>
      </c>
      <c r="C76" s="19" t="s">
        <v>264</v>
      </c>
      <c r="D76" s="18" t="s">
        <v>156</v>
      </c>
      <c r="E76" s="21" t="s">
        <v>265</v>
      </c>
      <c r="F76" s="21">
        <f aca="true" t="shared" si="0" ref="F76:F129">E76-29.59</f>
        <v>2.8099999999999987</v>
      </c>
      <c r="G76" s="27" t="s">
        <v>17</v>
      </c>
      <c r="H76" s="18"/>
      <c r="I76" s="18"/>
    </row>
    <row r="77" spans="1:9" ht="12">
      <c r="A77" s="10">
        <v>4</v>
      </c>
      <c r="B77" s="21">
        <v>68</v>
      </c>
      <c r="C77" s="19" t="s">
        <v>342</v>
      </c>
      <c r="D77" s="27" t="s">
        <v>137</v>
      </c>
      <c r="E77" s="21" t="s">
        <v>316</v>
      </c>
      <c r="F77" s="21">
        <f t="shared" si="0"/>
        <v>2.849999999999998</v>
      </c>
      <c r="G77" s="27" t="s">
        <v>349</v>
      </c>
      <c r="H77" s="18"/>
      <c r="I77" s="18"/>
    </row>
    <row r="78" spans="1:9" ht="12">
      <c r="A78" s="9">
        <v>5</v>
      </c>
      <c r="B78" s="21">
        <v>34</v>
      </c>
      <c r="C78" s="34" t="s">
        <v>303</v>
      </c>
      <c r="D78" s="33" t="s">
        <v>304</v>
      </c>
      <c r="E78" s="21" t="s">
        <v>305</v>
      </c>
      <c r="F78" s="21">
        <f t="shared" si="0"/>
        <v>3.370000000000001</v>
      </c>
      <c r="G78" s="27" t="s">
        <v>348</v>
      </c>
      <c r="H78" s="18"/>
      <c r="I78" s="18"/>
    </row>
    <row r="79" spans="1:9" ht="12">
      <c r="A79" s="9">
        <v>6</v>
      </c>
      <c r="B79" s="21">
        <v>59</v>
      </c>
      <c r="C79" s="19" t="s">
        <v>200</v>
      </c>
      <c r="D79" s="27" t="s">
        <v>296</v>
      </c>
      <c r="E79" s="21" t="s">
        <v>297</v>
      </c>
      <c r="F79" s="21">
        <f t="shared" si="0"/>
        <v>3.0400000000000027</v>
      </c>
      <c r="G79" s="27" t="s">
        <v>18</v>
      </c>
      <c r="H79" s="18"/>
      <c r="I79" s="18"/>
    </row>
    <row r="80" spans="1:9" ht="12">
      <c r="A80" s="9">
        <v>7</v>
      </c>
      <c r="B80" s="21">
        <v>14</v>
      </c>
      <c r="C80" s="19" t="s">
        <v>317</v>
      </c>
      <c r="D80" s="27" t="s">
        <v>318</v>
      </c>
      <c r="E80" s="21" t="s">
        <v>319</v>
      </c>
      <c r="F80" s="21">
        <f t="shared" si="0"/>
        <v>3.830000000000002</v>
      </c>
      <c r="G80" s="27" t="s">
        <v>349</v>
      </c>
      <c r="H80" s="18"/>
      <c r="I80" s="18"/>
    </row>
    <row r="81" spans="1:9" ht="12">
      <c r="A81" s="9">
        <v>8</v>
      </c>
      <c r="B81" s="21">
        <v>42</v>
      </c>
      <c r="C81" s="19" t="s">
        <v>250</v>
      </c>
      <c r="D81" s="18" t="s">
        <v>57</v>
      </c>
      <c r="E81" s="21" t="s">
        <v>267</v>
      </c>
      <c r="F81" s="21">
        <f t="shared" si="0"/>
        <v>3.91</v>
      </c>
      <c r="G81" s="27" t="s">
        <v>17</v>
      </c>
      <c r="H81" s="18"/>
      <c r="I81" s="18"/>
    </row>
    <row r="82" spans="1:9" ht="12">
      <c r="A82" s="10">
        <v>9</v>
      </c>
      <c r="B82" s="21">
        <v>29</v>
      </c>
      <c r="C82" s="19" t="s">
        <v>135</v>
      </c>
      <c r="D82" s="18" t="s">
        <v>3</v>
      </c>
      <c r="E82" s="21" t="s">
        <v>204</v>
      </c>
      <c r="F82" s="21">
        <f t="shared" si="0"/>
        <v>4.650000000000002</v>
      </c>
      <c r="G82" s="27" t="s">
        <v>16</v>
      </c>
      <c r="H82" s="18"/>
      <c r="I82" s="18"/>
    </row>
    <row r="83" spans="1:9" ht="12">
      <c r="A83" s="10">
        <v>10</v>
      </c>
      <c r="B83" s="21">
        <v>8</v>
      </c>
      <c r="C83" s="19" t="s">
        <v>205</v>
      </c>
      <c r="D83" s="18" t="s">
        <v>206</v>
      </c>
      <c r="E83" s="21" t="s">
        <v>207</v>
      </c>
      <c r="F83" s="21">
        <f t="shared" si="0"/>
        <v>4.760000000000002</v>
      </c>
      <c r="G83" s="27" t="s">
        <v>16</v>
      </c>
      <c r="H83" s="18"/>
      <c r="I83" s="18"/>
    </row>
    <row r="84" spans="1:9" ht="12">
      <c r="A84" s="10">
        <v>11</v>
      </c>
      <c r="B84" s="21">
        <v>38</v>
      </c>
      <c r="C84" s="34" t="s">
        <v>343</v>
      </c>
      <c r="D84" s="33" t="s">
        <v>238</v>
      </c>
      <c r="E84" s="21" t="s">
        <v>239</v>
      </c>
      <c r="F84" s="21">
        <f t="shared" si="0"/>
        <v>4.900000000000002</v>
      </c>
      <c r="G84" s="27" t="s">
        <v>27</v>
      </c>
      <c r="H84" s="18"/>
      <c r="I84" s="18"/>
    </row>
    <row r="85" spans="1:9" ht="12">
      <c r="A85" s="9">
        <v>12</v>
      </c>
      <c r="B85" s="21">
        <v>17</v>
      </c>
      <c r="C85" s="19" t="s">
        <v>71</v>
      </c>
      <c r="D85" s="18" t="s">
        <v>209</v>
      </c>
      <c r="E85" s="21" t="s">
        <v>210</v>
      </c>
      <c r="F85" s="21">
        <f t="shared" si="0"/>
        <v>5.099999999999998</v>
      </c>
      <c r="G85" s="27" t="s">
        <v>16</v>
      </c>
      <c r="H85" s="18"/>
      <c r="I85" s="18"/>
    </row>
    <row r="86" spans="1:9" ht="12">
      <c r="A86" s="10">
        <v>13</v>
      </c>
      <c r="B86" s="21">
        <v>45</v>
      </c>
      <c r="C86" s="19" t="s">
        <v>108</v>
      </c>
      <c r="D86" s="18" t="s">
        <v>269</v>
      </c>
      <c r="E86" s="21" t="s">
        <v>270</v>
      </c>
      <c r="F86" s="21">
        <f t="shared" si="0"/>
        <v>5.27</v>
      </c>
      <c r="G86" s="27" t="s">
        <v>17</v>
      </c>
      <c r="H86" s="18"/>
      <c r="I86" s="18"/>
    </row>
    <row r="87" spans="1:9" ht="12">
      <c r="A87" s="10">
        <v>14</v>
      </c>
      <c r="B87" s="21">
        <v>51</v>
      </c>
      <c r="C87" s="19" t="s">
        <v>272</v>
      </c>
      <c r="D87" s="18" t="s">
        <v>273</v>
      </c>
      <c r="E87" s="21" t="s">
        <v>274</v>
      </c>
      <c r="F87" s="21">
        <f t="shared" si="0"/>
        <v>5.470000000000002</v>
      </c>
      <c r="G87" s="27" t="s">
        <v>17</v>
      </c>
      <c r="H87" s="18"/>
      <c r="I87" s="18"/>
    </row>
    <row r="88" spans="1:9" ht="12">
      <c r="A88" s="9">
        <v>15</v>
      </c>
      <c r="B88" s="21">
        <v>50</v>
      </c>
      <c r="C88" s="19" t="s">
        <v>276</v>
      </c>
      <c r="D88" s="18" t="s">
        <v>277</v>
      </c>
      <c r="E88" s="21" t="s">
        <v>278</v>
      </c>
      <c r="F88" s="21">
        <f t="shared" si="0"/>
        <v>5.680000000000003</v>
      </c>
      <c r="G88" s="27" t="s">
        <v>17</v>
      </c>
      <c r="H88" s="18"/>
      <c r="I88" s="18"/>
    </row>
    <row r="89" spans="1:9" ht="13.5" customHeight="1">
      <c r="A89" s="10">
        <v>16</v>
      </c>
      <c r="B89" s="21">
        <v>26</v>
      </c>
      <c r="C89" s="19" t="s">
        <v>119</v>
      </c>
      <c r="D89" s="18" t="s">
        <v>212</v>
      </c>
      <c r="E89" s="21" t="s">
        <v>213</v>
      </c>
      <c r="F89" s="21">
        <f t="shared" si="0"/>
        <v>5.84</v>
      </c>
      <c r="G89" s="27" t="s">
        <v>16</v>
      </c>
      <c r="H89" s="18"/>
      <c r="I89" s="18"/>
    </row>
    <row r="90" spans="1:9" ht="13.5" customHeight="1">
      <c r="A90" s="10">
        <v>17</v>
      </c>
      <c r="B90" s="21">
        <v>13</v>
      </c>
      <c r="C90" s="19" t="s">
        <v>321</v>
      </c>
      <c r="D90" s="27" t="s">
        <v>57</v>
      </c>
      <c r="E90" s="21" t="s">
        <v>322</v>
      </c>
      <c r="F90" s="21">
        <f t="shared" si="0"/>
        <v>5.970000000000002</v>
      </c>
      <c r="G90" s="27" t="s">
        <v>349</v>
      </c>
      <c r="H90" s="18"/>
      <c r="I90" s="18"/>
    </row>
    <row r="91" spans="1:9" ht="13.5" customHeight="1">
      <c r="A91" s="9">
        <v>18</v>
      </c>
      <c r="B91" s="21">
        <v>69</v>
      </c>
      <c r="C91" s="19" t="s">
        <v>35</v>
      </c>
      <c r="D91" s="27" t="s">
        <v>324</v>
      </c>
      <c r="E91" s="21" t="s">
        <v>325</v>
      </c>
      <c r="F91" s="21">
        <f t="shared" si="0"/>
        <v>6.050000000000001</v>
      </c>
      <c r="G91" s="27" t="s">
        <v>349</v>
      </c>
      <c r="H91" s="18"/>
      <c r="I91" s="18"/>
    </row>
    <row r="92" spans="1:9" ht="12">
      <c r="A92" s="9" t="s">
        <v>52</v>
      </c>
      <c r="B92" s="21">
        <v>3</v>
      </c>
      <c r="C92" s="19" t="s">
        <v>24</v>
      </c>
      <c r="D92" s="18" t="s">
        <v>189</v>
      </c>
      <c r="E92" s="21" t="s">
        <v>191</v>
      </c>
      <c r="F92" s="21">
        <f t="shared" si="0"/>
        <v>6.459999999999997</v>
      </c>
      <c r="G92" s="27" t="s">
        <v>50</v>
      </c>
      <c r="H92" s="18"/>
      <c r="I92" s="18"/>
    </row>
    <row r="93" spans="1:9" ht="12">
      <c r="A93" s="9" t="s">
        <v>52</v>
      </c>
      <c r="B93" s="21">
        <v>70</v>
      </c>
      <c r="C93" s="19" t="s">
        <v>240</v>
      </c>
      <c r="D93" s="18" t="s">
        <v>133</v>
      </c>
      <c r="E93" s="21" t="s">
        <v>191</v>
      </c>
      <c r="F93" s="21">
        <f t="shared" si="0"/>
        <v>6.459999999999997</v>
      </c>
      <c r="G93" s="27" t="s">
        <v>17</v>
      </c>
      <c r="H93" s="18"/>
      <c r="I93" s="18"/>
    </row>
    <row r="94" spans="1:9" ht="12">
      <c r="A94" s="10">
        <v>21</v>
      </c>
      <c r="B94" s="21">
        <v>66</v>
      </c>
      <c r="C94" s="19" t="s">
        <v>327</v>
      </c>
      <c r="D94" s="27" t="s">
        <v>219</v>
      </c>
      <c r="E94" s="21" t="s">
        <v>328</v>
      </c>
      <c r="F94" s="21">
        <f t="shared" si="0"/>
        <v>6.529999999999998</v>
      </c>
      <c r="G94" s="27" t="s">
        <v>349</v>
      </c>
      <c r="H94" s="18"/>
      <c r="I94" s="18"/>
    </row>
    <row r="95" spans="1:9" ht="12">
      <c r="A95" s="10">
        <v>22</v>
      </c>
      <c r="B95" s="21">
        <v>39</v>
      </c>
      <c r="C95" s="34" t="s">
        <v>240</v>
      </c>
      <c r="D95" s="33" t="s">
        <v>241</v>
      </c>
      <c r="E95" s="21" t="s">
        <v>242</v>
      </c>
      <c r="F95" s="21">
        <f t="shared" si="0"/>
        <v>6.849999999999998</v>
      </c>
      <c r="G95" s="27" t="s">
        <v>27</v>
      </c>
      <c r="H95" s="18"/>
      <c r="I95" s="18"/>
    </row>
    <row r="96" spans="1:9" ht="12">
      <c r="A96" s="9">
        <v>23</v>
      </c>
      <c r="B96" s="21">
        <v>28</v>
      </c>
      <c r="C96" s="19" t="s">
        <v>215</v>
      </c>
      <c r="D96" s="18" t="s">
        <v>216</v>
      </c>
      <c r="E96" s="21" t="s">
        <v>217</v>
      </c>
      <c r="F96" s="21">
        <f t="shared" si="0"/>
        <v>7.449999999999999</v>
      </c>
      <c r="G96" s="27" t="s">
        <v>16</v>
      </c>
      <c r="H96" s="18"/>
      <c r="I96" s="18"/>
    </row>
    <row r="97" spans="1:9" ht="12">
      <c r="A97" s="9">
        <v>24</v>
      </c>
      <c r="B97" s="21">
        <v>60</v>
      </c>
      <c r="C97" s="19" t="s">
        <v>75</v>
      </c>
      <c r="D97" s="27" t="s">
        <v>57</v>
      </c>
      <c r="E97" s="21" t="s">
        <v>298</v>
      </c>
      <c r="F97" s="21">
        <f t="shared" si="0"/>
        <v>7.510000000000002</v>
      </c>
      <c r="G97" s="27" t="s">
        <v>18</v>
      </c>
      <c r="H97" s="18"/>
      <c r="I97" s="18"/>
    </row>
    <row r="98" spans="1:9" ht="12">
      <c r="A98" s="9">
        <v>25</v>
      </c>
      <c r="B98" s="21">
        <v>48</v>
      </c>
      <c r="C98" s="19" t="s">
        <v>96</v>
      </c>
      <c r="D98" s="27" t="s">
        <v>57</v>
      </c>
      <c r="E98" s="21" t="s">
        <v>330</v>
      </c>
      <c r="F98" s="21">
        <f t="shared" si="0"/>
        <v>7.779999999999998</v>
      </c>
      <c r="G98" s="27" t="s">
        <v>349</v>
      </c>
      <c r="H98" s="18"/>
      <c r="I98" s="18"/>
    </row>
    <row r="99" spans="1:9" ht="12">
      <c r="A99" s="9">
        <v>26</v>
      </c>
      <c r="B99" s="21">
        <v>71</v>
      </c>
      <c r="C99" s="19" t="s">
        <v>281</v>
      </c>
      <c r="D99" s="18" t="s">
        <v>34</v>
      </c>
      <c r="E99" s="21" t="s">
        <v>282</v>
      </c>
      <c r="F99" s="21">
        <f t="shared" si="0"/>
        <v>8.559999999999999</v>
      </c>
      <c r="G99" s="27" t="s">
        <v>17</v>
      </c>
      <c r="H99" s="18"/>
      <c r="I99" s="18"/>
    </row>
    <row r="100" spans="1:9" ht="12">
      <c r="A100" s="10">
        <v>27</v>
      </c>
      <c r="B100" s="21">
        <v>22</v>
      </c>
      <c r="C100" s="19" t="s">
        <v>98</v>
      </c>
      <c r="D100" s="18" t="s">
        <v>219</v>
      </c>
      <c r="E100" s="21" t="s">
        <v>220</v>
      </c>
      <c r="F100" s="21">
        <f t="shared" si="0"/>
        <v>8.930000000000003</v>
      </c>
      <c r="G100" s="27" t="s">
        <v>16</v>
      </c>
      <c r="H100" s="18"/>
      <c r="I100" s="18"/>
    </row>
    <row r="101" spans="1:9" ht="12">
      <c r="A101" s="10">
        <v>28</v>
      </c>
      <c r="B101" s="21">
        <v>57</v>
      </c>
      <c r="C101" s="19" t="s">
        <v>300</v>
      </c>
      <c r="D101" s="27" t="s">
        <v>158</v>
      </c>
      <c r="E101" s="21" t="s">
        <v>301</v>
      </c>
      <c r="F101" s="21">
        <f t="shared" si="0"/>
        <v>9.290000000000003</v>
      </c>
      <c r="G101" s="27" t="s">
        <v>18</v>
      </c>
      <c r="H101" s="18"/>
      <c r="I101" s="18"/>
    </row>
    <row r="102" spans="1:9" ht="12">
      <c r="A102" s="10">
        <v>29</v>
      </c>
      <c r="B102" s="21">
        <v>30</v>
      </c>
      <c r="C102" s="34" t="s">
        <v>60</v>
      </c>
      <c r="D102" s="33" t="s">
        <v>244</v>
      </c>
      <c r="E102" s="21" t="s">
        <v>245</v>
      </c>
      <c r="F102" s="21">
        <f t="shared" si="0"/>
        <v>9.430000000000003</v>
      </c>
      <c r="G102" s="27" t="s">
        <v>27</v>
      </c>
      <c r="H102" s="18"/>
      <c r="I102" s="18"/>
    </row>
    <row r="103" spans="1:9" ht="12">
      <c r="A103" s="9">
        <v>30</v>
      </c>
      <c r="B103" s="21">
        <v>33</v>
      </c>
      <c r="C103" s="34" t="s">
        <v>122</v>
      </c>
      <c r="D103" s="33" t="s">
        <v>247</v>
      </c>
      <c r="E103" s="21" t="s">
        <v>248</v>
      </c>
      <c r="F103" s="21">
        <f t="shared" si="0"/>
        <v>10.029999999999998</v>
      </c>
      <c r="G103" s="27" t="s">
        <v>27</v>
      </c>
      <c r="H103" s="18"/>
      <c r="I103" s="18"/>
    </row>
    <row r="104" spans="1:9" ht="12">
      <c r="A104" s="10">
        <v>31</v>
      </c>
      <c r="B104" s="21">
        <v>15</v>
      </c>
      <c r="C104" s="19" t="s">
        <v>78</v>
      </c>
      <c r="D104" s="18" t="s">
        <v>34</v>
      </c>
      <c r="E104" s="21" t="s">
        <v>222</v>
      </c>
      <c r="F104" s="21">
        <f t="shared" si="0"/>
        <v>10.23</v>
      </c>
      <c r="G104" s="27" t="s">
        <v>16</v>
      </c>
      <c r="H104" s="18"/>
      <c r="I104" s="18"/>
    </row>
    <row r="105" spans="1:9" ht="12">
      <c r="A105" s="10">
        <v>32</v>
      </c>
      <c r="B105" s="21">
        <v>37</v>
      </c>
      <c r="C105" s="34" t="s">
        <v>250</v>
      </c>
      <c r="D105" s="33" t="s">
        <v>251</v>
      </c>
      <c r="E105" s="21" t="s">
        <v>252</v>
      </c>
      <c r="F105" s="21">
        <f t="shared" si="0"/>
        <v>10.360000000000003</v>
      </c>
      <c r="G105" s="27" t="s">
        <v>27</v>
      </c>
      <c r="H105" s="18"/>
      <c r="I105" s="18"/>
    </row>
    <row r="106" spans="1:9" ht="12">
      <c r="A106" s="10">
        <v>33</v>
      </c>
      <c r="B106" s="21">
        <v>74</v>
      </c>
      <c r="C106" s="19" t="s">
        <v>264</v>
      </c>
      <c r="D106" s="27" t="s">
        <v>332</v>
      </c>
      <c r="E106" s="21" t="s">
        <v>333</v>
      </c>
      <c r="F106" s="21">
        <f>E106-29.59</f>
        <v>10.540000000000003</v>
      </c>
      <c r="G106" s="27" t="s">
        <v>349</v>
      </c>
      <c r="H106" s="18"/>
      <c r="I106" s="18"/>
    </row>
    <row r="107" spans="1:9" ht="12">
      <c r="A107" s="10">
        <v>34</v>
      </c>
      <c r="B107" s="21">
        <v>72</v>
      </c>
      <c r="C107" s="19" t="s">
        <v>284</v>
      </c>
      <c r="D107" s="18" t="s">
        <v>216</v>
      </c>
      <c r="E107" s="21" t="s">
        <v>285</v>
      </c>
      <c r="F107" s="21">
        <f t="shared" si="0"/>
        <v>11.459999999999997</v>
      </c>
      <c r="G107" s="27" t="s">
        <v>17</v>
      </c>
      <c r="H107" s="18"/>
      <c r="I107" s="18"/>
    </row>
    <row r="108" spans="1:9" ht="12">
      <c r="A108" s="10">
        <v>35</v>
      </c>
      <c r="B108" s="21">
        <v>2</v>
      </c>
      <c r="C108" s="19" t="s">
        <v>215</v>
      </c>
      <c r="D108" s="27" t="s">
        <v>335</v>
      </c>
      <c r="E108" s="21" t="s">
        <v>336</v>
      </c>
      <c r="F108" s="21">
        <f t="shared" si="0"/>
        <v>11.559999999999999</v>
      </c>
      <c r="G108" s="27" t="s">
        <v>349</v>
      </c>
      <c r="H108" s="18"/>
      <c r="I108" s="18"/>
    </row>
    <row r="109" spans="1:9" ht="12">
      <c r="A109" s="10">
        <v>36</v>
      </c>
      <c r="B109" s="21">
        <v>31</v>
      </c>
      <c r="C109" s="34" t="s">
        <v>71</v>
      </c>
      <c r="D109" s="33" t="s">
        <v>254</v>
      </c>
      <c r="E109" s="21" t="s">
        <v>255</v>
      </c>
      <c r="F109" s="21">
        <f t="shared" si="0"/>
        <v>12.919999999999998</v>
      </c>
      <c r="G109" s="27" t="s">
        <v>27</v>
      </c>
      <c r="H109" s="18"/>
      <c r="I109" s="18"/>
    </row>
    <row r="110" spans="1:9" ht="12">
      <c r="A110" s="10">
        <v>37</v>
      </c>
      <c r="B110" s="21">
        <v>10</v>
      </c>
      <c r="C110" s="34" t="s">
        <v>98</v>
      </c>
      <c r="D110" s="33" t="s">
        <v>21</v>
      </c>
      <c r="E110" s="21" t="s">
        <v>199</v>
      </c>
      <c r="F110" s="21">
        <f t="shared" si="0"/>
        <v>13.66</v>
      </c>
      <c r="G110" s="27" t="s">
        <v>26</v>
      </c>
      <c r="H110" s="18"/>
      <c r="I110" s="18"/>
    </row>
    <row r="111" spans="1:9" ht="12">
      <c r="A111" s="10">
        <v>38</v>
      </c>
      <c r="B111" s="21">
        <v>44</v>
      </c>
      <c r="C111" s="19" t="s">
        <v>287</v>
      </c>
      <c r="D111" s="18" t="s">
        <v>288</v>
      </c>
      <c r="E111" s="21" t="s">
        <v>289</v>
      </c>
      <c r="F111" s="21">
        <f t="shared" si="0"/>
        <v>13.720000000000002</v>
      </c>
      <c r="G111" s="27" t="s">
        <v>17</v>
      </c>
      <c r="H111" s="18"/>
      <c r="I111" s="18"/>
    </row>
    <row r="112" spans="1:9" ht="12">
      <c r="A112" s="10">
        <v>39</v>
      </c>
      <c r="B112" s="21">
        <v>24</v>
      </c>
      <c r="C112" s="19" t="s">
        <v>125</v>
      </c>
      <c r="D112" s="18" t="s">
        <v>224</v>
      </c>
      <c r="E112" s="21" t="s">
        <v>225</v>
      </c>
      <c r="F112" s="21">
        <f t="shared" si="0"/>
        <v>13.84</v>
      </c>
      <c r="G112" s="27" t="s">
        <v>16</v>
      </c>
      <c r="H112" s="18"/>
      <c r="I112" s="18"/>
    </row>
    <row r="113" spans="1:9" ht="12">
      <c r="A113" s="10">
        <v>40</v>
      </c>
      <c r="B113" s="21">
        <v>4</v>
      </c>
      <c r="C113" s="19" t="s">
        <v>8</v>
      </c>
      <c r="D113" s="18" t="s">
        <v>9</v>
      </c>
      <c r="E113" s="21" t="s">
        <v>192</v>
      </c>
      <c r="F113" s="21">
        <f t="shared" si="0"/>
        <v>13.989999999999998</v>
      </c>
      <c r="G113" s="27" t="s">
        <v>50</v>
      </c>
      <c r="H113" s="18"/>
      <c r="I113" s="18"/>
    </row>
    <row r="114" spans="1:9" ht="12">
      <c r="A114" s="10">
        <v>41</v>
      </c>
      <c r="B114" s="21">
        <v>27</v>
      </c>
      <c r="C114" s="19" t="s">
        <v>227</v>
      </c>
      <c r="D114" s="18" t="s">
        <v>51</v>
      </c>
      <c r="E114" s="21" t="s">
        <v>228</v>
      </c>
      <c r="F114" s="21">
        <f t="shared" si="0"/>
        <v>16.220000000000002</v>
      </c>
      <c r="G114" s="27" t="s">
        <v>16</v>
      </c>
      <c r="H114" s="18"/>
      <c r="I114" s="18"/>
    </row>
    <row r="115" spans="1:9" ht="12">
      <c r="A115" s="10">
        <v>42</v>
      </c>
      <c r="B115" s="21">
        <v>85</v>
      </c>
      <c r="C115" s="19" t="s">
        <v>345</v>
      </c>
      <c r="D115" s="27" t="s">
        <v>34</v>
      </c>
      <c r="E115" s="21" t="s">
        <v>338</v>
      </c>
      <c r="F115" s="21">
        <f t="shared" si="0"/>
        <v>17.81</v>
      </c>
      <c r="G115" s="27" t="s">
        <v>349</v>
      </c>
      <c r="H115" s="18"/>
      <c r="I115" s="18"/>
    </row>
    <row r="116" spans="1:9" ht="12">
      <c r="A116" s="10">
        <v>43</v>
      </c>
      <c r="B116" s="21">
        <v>21</v>
      </c>
      <c r="C116" s="19" t="s">
        <v>151</v>
      </c>
      <c r="D116" s="18" t="s">
        <v>230</v>
      </c>
      <c r="E116" s="21" t="s">
        <v>231</v>
      </c>
      <c r="F116" s="21">
        <f t="shared" si="0"/>
        <v>18.12</v>
      </c>
      <c r="G116" s="27" t="s">
        <v>16</v>
      </c>
      <c r="H116" s="18"/>
      <c r="I116" s="18"/>
    </row>
    <row r="117" spans="1:9" ht="12">
      <c r="A117" s="10">
        <v>44</v>
      </c>
      <c r="B117" s="21">
        <v>7</v>
      </c>
      <c r="C117" s="19" t="s">
        <v>193</v>
      </c>
      <c r="D117" s="18" t="s">
        <v>25</v>
      </c>
      <c r="E117" s="21" t="s">
        <v>194</v>
      </c>
      <c r="F117" s="21">
        <f t="shared" si="0"/>
        <v>18.2</v>
      </c>
      <c r="G117" s="27" t="s">
        <v>50</v>
      </c>
      <c r="H117" s="18"/>
      <c r="I117" s="18"/>
    </row>
    <row r="118" spans="1:9" ht="12">
      <c r="A118" s="10">
        <v>45</v>
      </c>
      <c r="B118" s="21">
        <v>35</v>
      </c>
      <c r="C118" s="34" t="s">
        <v>119</v>
      </c>
      <c r="D118" s="33" t="s">
        <v>257</v>
      </c>
      <c r="E118" s="21" t="s">
        <v>159</v>
      </c>
      <c r="F118" s="21">
        <f t="shared" si="0"/>
        <v>19.209999999999997</v>
      </c>
      <c r="G118" s="27" t="s">
        <v>27</v>
      </c>
      <c r="H118" s="18"/>
      <c r="I118" s="18"/>
    </row>
    <row r="119" spans="1:9" ht="12">
      <c r="A119" s="10">
        <v>46</v>
      </c>
      <c r="B119" s="21">
        <v>5</v>
      </c>
      <c r="C119" s="19" t="s">
        <v>6</v>
      </c>
      <c r="D119" s="18" t="s">
        <v>7</v>
      </c>
      <c r="E119" s="21" t="s">
        <v>196</v>
      </c>
      <c r="F119" s="21">
        <f t="shared" si="0"/>
        <v>19.330000000000002</v>
      </c>
      <c r="G119" s="27" t="s">
        <v>50</v>
      </c>
      <c r="H119" s="18"/>
      <c r="I119" s="18"/>
    </row>
    <row r="120" spans="1:9" ht="12">
      <c r="A120" s="10">
        <v>47</v>
      </c>
      <c r="B120" s="21">
        <v>47</v>
      </c>
      <c r="C120" s="19" t="s">
        <v>122</v>
      </c>
      <c r="D120" s="18" t="s">
        <v>291</v>
      </c>
      <c r="E120" s="21" t="s">
        <v>292</v>
      </c>
      <c r="F120" s="21">
        <f t="shared" si="0"/>
        <v>19.59</v>
      </c>
      <c r="G120" s="27" t="s">
        <v>17</v>
      </c>
      <c r="H120" s="18"/>
      <c r="I120" s="18"/>
    </row>
    <row r="121" spans="1:9" ht="12">
      <c r="A121" s="10">
        <v>48</v>
      </c>
      <c r="B121" s="21">
        <v>23</v>
      </c>
      <c r="C121" s="34" t="s">
        <v>303</v>
      </c>
      <c r="D121" s="33" t="s">
        <v>306</v>
      </c>
      <c r="E121" s="21" t="s">
        <v>307</v>
      </c>
      <c r="F121" s="21">
        <f t="shared" si="0"/>
        <v>19.610000000000003</v>
      </c>
      <c r="G121" s="27" t="s">
        <v>348</v>
      </c>
      <c r="H121" s="18"/>
      <c r="I121" s="18"/>
    </row>
    <row r="122" spans="1:9" ht="12">
      <c r="A122" s="10">
        <v>49</v>
      </c>
      <c r="B122" s="21">
        <v>46</v>
      </c>
      <c r="C122" s="19" t="s">
        <v>150</v>
      </c>
      <c r="D122" s="18" t="s">
        <v>3</v>
      </c>
      <c r="E122" s="21" t="s">
        <v>294</v>
      </c>
      <c r="F122" s="21">
        <f t="shared" si="0"/>
        <v>20.650000000000002</v>
      </c>
      <c r="G122" s="27" t="s">
        <v>17</v>
      </c>
      <c r="H122" s="18"/>
      <c r="I122" s="18"/>
    </row>
    <row r="123" spans="1:9" ht="12">
      <c r="A123" s="9" t="s">
        <v>350</v>
      </c>
      <c r="B123" s="21">
        <v>9</v>
      </c>
      <c r="C123" s="34" t="s">
        <v>200</v>
      </c>
      <c r="D123" s="33" t="s">
        <v>201</v>
      </c>
      <c r="E123" s="21" t="s">
        <v>202</v>
      </c>
      <c r="F123" s="21">
        <f t="shared" si="0"/>
        <v>22.73</v>
      </c>
      <c r="G123" s="27" t="s">
        <v>26</v>
      </c>
      <c r="H123" s="18"/>
      <c r="I123" s="18"/>
    </row>
    <row r="124" spans="1:9" ht="12">
      <c r="A124" s="9" t="s">
        <v>350</v>
      </c>
      <c r="B124" s="21">
        <v>36</v>
      </c>
      <c r="C124" s="34" t="s">
        <v>35</v>
      </c>
      <c r="D124" s="33" t="s">
        <v>259</v>
      </c>
      <c r="E124" s="21" t="s">
        <v>202</v>
      </c>
      <c r="F124" s="21">
        <f t="shared" si="0"/>
        <v>22.73</v>
      </c>
      <c r="G124" s="27" t="s">
        <v>27</v>
      </c>
      <c r="H124" s="18"/>
      <c r="I124" s="18"/>
    </row>
    <row r="125" spans="1:9" ht="12">
      <c r="A125" s="10">
        <v>52</v>
      </c>
      <c r="B125" s="21">
        <v>73</v>
      </c>
      <c r="C125" s="34" t="s">
        <v>309</v>
      </c>
      <c r="D125" s="33" t="s">
        <v>310</v>
      </c>
      <c r="E125" s="21" t="s">
        <v>311</v>
      </c>
      <c r="F125" s="21">
        <f t="shared" si="0"/>
        <v>24.220000000000002</v>
      </c>
      <c r="G125" s="27" t="s">
        <v>348</v>
      </c>
      <c r="H125" s="18"/>
      <c r="I125" s="18"/>
    </row>
    <row r="126" spans="1:9" ht="12">
      <c r="A126" s="10">
        <v>53</v>
      </c>
      <c r="B126" s="21">
        <v>67</v>
      </c>
      <c r="C126" s="19" t="s">
        <v>250</v>
      </c>
      <c r="D126" s="27" t="s">
        <v>40</v>
      </c>
      <c r="E126" s="21" t="s">
        <v>340</v>
      </c>
      <c r="F126" s="21">
        <f t="shared" si="0"/>
        <v>25.459999999999997</v>
      </c>
      <c r="G126" s="27" t="s">
        <v>349</v>
      </c>
      <c r="H126" s="18"/>
      <c r="I126" s="18"/>
    </row>
    <row r="127" spans="1:9" ht="12">
      <c r="A127" s="10">
        <v>54</v>
      </c>
      <c r="B127" s="21">
        <v>1</v>
      </c>
      <c r="C127" s="34" t="s">
        <v>215</v>
      </c>
      <c r="D127" s="33" t="s">
        <v>55</v>
      </c>
      <c r="E127" s="21" t="s">
        <v>313</v>
      </c>
      <c r="F127" s="21">
        <f t="shared" si="0"/>
        <v>27.029999999999998</v>
      </c>
      <c r="G127" s="27" t="s">
        <v>348</v>
      </c>
      <c r="H127" s="18"/>
      <c r="I127" s="18"/>
    </row>
    <row r="128" spans="1:9" ht="12">
      <c r="A128" s="10">
        <v>55</v>
      </c>
      <c r="B128" s="21">
        <v>25</v>
      </c>
      <c r="C128" s="19" t="s">
        <v>149</v>
      </c>
      <c r="D128" s="18" t="s">
        <v>233</v>
      </c>
      <c r="E128" s="21">
        <v>67.38</v>
      </c>
      <c r="F128" s="21">
        <f t="shared" si="0"/>
        <v>37.78999999999999</v>
      </c>
      <c r="G128" s="27" t="s">
        <v>16</v>
      </c>
      <c r="H128" s="18"/>
      <c r="I128" s="18"/>
    </row>
    <row r="129" spans="1:9" ht="12">
      <c r="A129" s="10">
        <v>56</v>
      </c>
      <c r="B129" s="21">
        <v>20</v>
      </c>
      <c r="C129" s="19" t="s">
        <v>168</v>
      </c>
      <c r="D129" s="18" t="s">
        <v>19</v>
      </c>
      <c r="E129" s="21">
        <v>75.76</v>
      </c>
      <c r="F129" s="21">
        <f t="shared" si="0"/>
        <v>46.17</v>
      </c>
      <c r="G129" s="27" t="s">
        <v>16</v>
      </c>
      <c r="H129" s="18"/>
      <c r="I129" s="18"/>
    </row>
    <row r="130" spans="8:9" ht="12">
      <c r="H130" s="18"/>
      <c r="I130" s="18"/>
    </row>
    <row r="131" ht="12">
      <c r="A131" s="1" t="s">
        <v>32</v>
      </c>
    </row>
  </sheetData>
  <sheetProtection/>
  <printOptions/>
  <pageMargins left="0.7480314960629921" right="0.7480314960629921" top="0.5905511811023623" bottom="0.5905511811023623" header="0.31496062992125984" footer="0.31496062992125984"/>
  <pageSetup horizontalDpi="300" verticalDpi="300" orientation="portrait" paperSize="9"/>
  <ignoredErrors>
    <ignoredError sqref="F9:F14 E130 F16:F27 F29:F36 F38:F50 F52:F54 F56:F59 F61:F74 E7:E77 E123:E127 E108:E119 E122 E86:E106 E82:E85 E129 E78:E81 E107 E120:E121 E1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95"/>
  <sheetViews>
    <sheetView workbookViewId="0" topLeftCell="A36">
      <selection activeCell="I43" sqref="I43"/>
    </sheetView>
  </sheetViews>
  <sheetFormatPr defaultColWidth="8.8515625" defaultRowHeight="12.75"/>
  <cols>
    <col min="1" max="1" width="4.28125" style="0" customWidth="1"/>
    <col min="2" max="2" width="4.140625" style="0" customWidth="1"/>
    <col min="3" max="3" width="18.140625" style="0" customWidth="1"/>
    <col min="4" max="4" width="8.8515625" style="0" customWidth="1"/>
    <col min="5" max="5" width="7.140625" style="0" customWidth="1"/>
    <col min="6" max="6" width="6.421875" style="0" customWidth="1"/>
    <col min="7" max="7" width="6.7109375" style="0" customWidth="1"/>
    <col min="8" max="8" width="6.140625" style="0" customWidth="1"/>
  </cols>
  <sheetData>
    <row r="1" ht="12.75">
      <c r="A1" s="6" t="s">
        <v>361</v>
      </c>
    </row>
    <row r="2" spans="1:8" ht="12">
      <c r="A2" s="37" t="s">
        <v>4</v>
      </c>
      <c r="B2" s="36"/>
      <c r="C2" s="36"/>
      <c r="D2" s="37" t="s">
        <v>353</v>
      </c>
      <c r="E2" s="36"/>
      <c r="F2" s="36"/>
      <c r="G2" s="36"/>
      <c r="H2" s="38"/>
    </row>
    <row r="3" spans="1:8" ht="12">
      <c r="A3" s="37" t="s">
        <v>354</v>
      </c>
      <c r="B3" s="37"/>
      <c r="C3" s="36"/>
      <c r="D3" s="37" t="s">
        <v>355</v>
      </c>
      <c r="E3" s="36"/>
      <c r="F3" s="36"/>
      <c r="G3" s="36"/>
      <c r="H3" s="38"/>
    </row>
    <row r="4" spans="1:8" ht="12">
      <c r="A4" s="37" t="s">
        <v>364</v>
      </c>
      <c r="B4" s="36"/>
      <c r="C4" s="36"/>
      <c r="D4" s="37"/>
      <c r="E4" s="36"/>
      <c r="F4" s="36"/>
      <c r="G4" s="36"/>
      <c r="H4" s="38"/>
    </row>
    <row r="5" spans="1:8" ht="12">
      <c r="A5" s="37" t="s">
        <v>356</v>
      </c>
      <c r="B5" s="38"/>
      <c r="C5" s="38"/>
      <c r="D5" s="37" t="s">
        <v>357</v>
      </c>
      <c r="E5" s="38"/>
      <c r="F5" s="38"/>
      <c r="G5" s="36"/>
      <c r="H5" s="36"/>
    </row>
    <row r="6" spans="1:8" ht="12">
      <c r="A6" s="37" t="s">
        <v>358</v>
      </c>
      <c r="B6" s="38"/>
      <c r="C6" s="38"/>
      <c r="D6" s="38"/>
      <c r="E6" s="38"/>
      <c r="F6" s="38"/>
      <c r="G6" s="36"/>
      <c r="H6" s="38"/>
    </row>
    <row r="7" spans="1:16" ht="12.75">
      <c r="A7" s="16" t="s">
        <v>44</v>
      </c>
      <c r="G7" s="4" t="s">
        <v>45</v>
      </c>
      <c r="J7" s="4"/>
      <c r="K7" s="4"/>
      <c r="L7" s="4"/>
      <c r="M7" s="4"/>
      <c r="N7" s="4"/>
      <c r="O7" s="4"/>
      <c r="P7" s="4"/>
    </row>
    <row r="8" spans="1:7" ht="12">
      <c r="A8" s="17" t="s">
        <v>0</v>
      </c>
      <c r="B8" s="1" t="s">
        <v>5</v>
      </c>
      <c r="C8" s="1" t="s">
        <v>41</v>
      </c>
      <c r="D8" s="1" t="s">
        <v>1</v>
      </c>
      <c r="E8" s="1" t="s">
        <v>42</v>
      </c>
      <c r="F8" s="1" t="s">
        <v>2</v>
      </c>
      <c r="G8" s="1" t="s">
        <v>43</v>
      </c>
    </row>
    <row r="9" spans="1:7" ht="12">
      <c r="A9" s="9">
        <v>1</v>
      </c>
      <c r="B9" s="21">
        <v>41</v>
      </c>
      <c r="C9" s="19" t="s">
        <v>6</v>
      </c>
      <c r="D9" s="18" t="s">
        <v>39</v>
      </c>
      <c r="E9" s="21" t="s">
        <v>261</v>
      </c>
      <c r="F9" s="21"/>
      <c r="G9" s="27" t="s">
        <v>17</v>
      </c>
    </row>
    <row r="10" spans="1:7" ht="12">
      <c r="A10" s="9">
        <v>2</v>
      </c>
      <c r="B10" s="21">
        <v>40</v>
      </c>
      <c r="C10" s="19" t="s">
        <v>24</v>
      </c>
      <c r="D10" s="18" t="s">
        <v>28</v>
      </c>
      <c r="E10" s="21" t="s">
        <v>262</v>
      </c>
      <c r="F10" s="31">
        <f>E10-29.59</f>
        <v>1.2300000000000004</v>
      </c>
      <c r="G10" s="27" t="s">
        <v>17</v>
      </c>
    </row>
    <row r="11" spans="1:8" ht="12">
      <c r="A11" s="9">
        <v>3</v>
      </c>
      <c r="B11" s="9">
        <v>153</v>
      </c>
      <c r="C11" s="11" t="s">
        <v>56</v>
      </c>
      <c r="D11" s="15" t="s">
        <v>57</v>
      </c>
      <c r="E11" s="13">
        <v>31.98</v>
      </c>
      <c r="F11" s="31">
        <f aca="true" t="shared" si="0" ref="F11:F74">E11-29.59</f>
        <v>2.3900000000000006</v>
      </c>
      <c r="G11" s="9">
        <v>14</v>
      </c>
      <c r="H11" s="4" t="s">
        <v>68</v>
      </c>
    </row>
    <row r="12" spans="1:7" ht="12">
      <c r="A12" s="9">
        <v>4</v>
      </c>
      <c r="B12" s="21">
        <v>75</v>
      </c>
      <c r="C12" s="19" t="s">
        <v>264</v>
      </c>
      <c r="D12" s="18" t="s">
        <v>156</v>
      </c>
      <c r="E12" s="21" t="s">
        <v>265</v>
      </c>
      <c r="F12" s="31">
        <f t="shared" si="0"/>
        <v>2.8099999999999987</v>
      </c>
      <c r="G12" s="27" t="s">
        <v>17</v>
      </c>
    </row>
    <row r="13" spans="1:7" ht="12">
      <c r="A13" s="9">
        <v>5</v>
      </c>
      <c r="B13" s="21">
        <v>68</v>
      </c>
      <c r="C13" s="19" t="s">
        <v>342</v>
      </c>
      <c r="D13" s="27" t="s">
        <v>137</v>
      </c>
      <c r="E13" s="21" t="s">
        <v>316</v>
      </c>
      <c r="F13" s="31">
        <f t="shared" si="0"/>
        <v>2.849999999999998</v>
      </c>
      <c r="G13" s="18" t="s">
        <v>190</v>
      </c>
    </row>
    <row r="14" spans="1:8" ht="12">
      <c r="A14" s="9">
        <v>6</v>
      </c>
      <c r="B14" s="9">
        <v>156</v>
      </c>
      <c r="C14" s="11" t="s">
        <v>56</v>
      </c>
      <c r="D14" s="15" t="s">
        <v>184</v>
      </c>
      <c r="E14" s="13">
        <v>32.71</v>
      </c>
      <c r="F14" s="31">
        <f t="shared" si="0"/>
        <v>3.120000000000001</v>
      </c>
      <c r="G14" s="9">
        <v>13</v>
      </c>
      <c r="H14" s="4" t="s">
        <v>347</v>
      </c>
    </row>
    <row r="15" spans="1:8" ht="12">
      <c r="A15" s="9">
        <v>7</v>
      </c>
      <c r="B15" s="21">
        <v>59</v>
      </c>
      <c r="C15" s="19" t="s">
        <v>200</v>
      </c>
      <c r="D15" s="27" t="s">
        <v>296</v>
      </c>
      <c r="E15" s="21" t="s">
        <v>297</v>
      </c>
      <c r="F15" s="31">
        <f t="shared" si="0"/>
        <v>3.0400000000000027</v>
      </c>
      <c r="G15" s="27" t="s">
        <v>18</v>
      </c>
      <c r="H15" s="4"/>
    </row>
    <row r="16" spans="1:7" ht="12">
      <c r="A16" s="9">
        <v>8</v>
      </c>
      <c r="B16" s="9">
        <v>157</v>
      </c>
      <c r="C16" s="11" t="s">
        <v>6</v>
      </c>
      <c r="D16" s="15" t="s">
        <v>33</v>
      </c>
      <c r="E16" s="13">
        <v>32.99</v>
      </c>
      <c r="F16" s="31">
        <f t="shared" si="0"/>
        <v>3.400000000000002</v>
      </c>
      <c r="G16" s="9" t="s">
        <v>48</v>
      </c>
    </row>
    <row r="17" spans="1:7" ht="12">
      <c r="A17" s="10">
        <v>9</v>
      </c>
      <c r="B17" s="21">
        <v>34</v>
      </c>
      <c r="C17" s="34" t="s">
        <v>303</v>
      </c>
      <c r="D17" s="33" t="s">
        <v>304</v>
      </c>
      <c r="E17" s="21" t="s">
        <v>305</v>
      </c>
      <c r="F17" s="31">
        <f t="shared" si="0"/>
        <v>3.370000000000001</v>
      </c>
      <c r="G17" s="27" t="s">
        <v>348</v>
      </c>
    </row>
    <row r="18" spans="1:7" ht="12">
      <c r="A18" s="10">
        <v>10</v>
      </c>
      <c r="B18" s="21">
        <v>14</v>
      </c>
      <c r="C18" s="19" t="s">
        <v>317</v>
      </c>
      <c r="D18" s="27" t="s">
        <v>318</v>
      </c>
      <c r="E18" s="21" t="s">
        <v>319</v>
      </c>
      <c r="F18" s="31">
        <f t="shared" si="0"/>
        <v>3.830000000000002</v>
      </c>
      <c r="G18" s="18" t="s">
        <v>190</v>
      </c>
    </row>
    <row r="19" spans="1:7" ht="12">
      <c r="A19" s="10">
        <v>11</v>
      </c>
      <c r="B19" s="21">
        <v>42</v>
      </c>
      <c r="C19" s="19" t="s">
        <v>250</v>
      </c>
      <c r="D19" s="18" t="s">
        <v>57</v>
      </c>
      <c r="E19" s="21" t="s">
        <v>267</v>
      </c>
      <c r="F19" s="31">
        <f t="shared" si="0"/>
        <v>3.91</v>
      </c>
      <c r="G19" s="27" t="s">
        <v>17</v>
      </c>
    </row>
    <row r="20" spans="1:9" ht="12">
      <c r="A20" s="10">
        <v>12</v>
      </c>
      <c r="B20" s="21">
        <v>29</v>
      </c>
      <c r="C20" s="19" t="s">
        <v>135</v>
      </c>
      <c r="D20" s="18" t="s">
        <v>3</v>
      </c>
      <c r="E20" s="21" t="s">
        <v>204</v>
      </c>
      <c r="F20" s="31">
        <f t="shared" si="0"/>
        <v>4.650000000000002</v>
      </c>
      <c r="G20" s="27" t="s">
        <v>16</v>
      </c>
      <c r="I20" s="9"/>
    </row>
    <row r="21" spans="1:9" ht="12">
      <c r="A21" s="10">
        <v>13</v>
      </c>
      <c r="B21" s="21">
        <v>8</v>
      </c>
      <c r="C21" s="19" t="s">
        <v>205</v>
      </c>
      <c r="D21" s="18" t="s">
        <v>206</v>
      </c>
      <c r="E21" s="21" t="s">
        <v>207</v>
      </c>
      <c r="F21" s="31">
        <f t="shared" si="0"/>
        <v>4.760000000000002</v>
      </c>
      <c r="G21" s="27" t="s">
        <v>16</v>
      </c>
      <c r="I21" s="9"/>
    </row>
    <row r="22" spans="1:7" ht="12">
      <c r="A22" s="10">
        <v>14</v>
      </c>
      <c r="B22" s="21">
        <v>38</v>
      </c>
      <c r="C22" s="34" t="s">
        <v>343</v>
      </c>
      <c r="D22" s="33" t="s">
        <v>238</v>
      </c>
      <c r="E22" s="21" t="s">
        <v>239</v>
      </c>
      <c r="F22" s="31">
        <f t="shared" si="0"/>
        <v>4.900000000000002</v>
      </c>
      <c r="G22" s="27" t="s">
        <v>27</v>
      </c>
    </row>
    <row r="23" spans="1:7" ht="12">
      <c r="A23" s="9">
        <v>15</v>
      </c>
      <c r="B23" s="21">
        <v>17</v>
      </c>
      <c r="C23" s="19" t="s">
        <v>71</v>
      </c>
      <c r="D23" s="18" t="s">
        <v>209</v>
      </c>
      <c r="E23" s="21" t="s">
        <v>210</v>
      </c>
      <c r="F23" s="31">
        <f t="shared" si="0"/>
        <v>5.099999999999998</v>
      </c>
      <c r="G23" s="27" t="s">
        <v>16</v>
      </c>
    </row>
    <row r="24" spans="1:9" ht="12">
      <c r="A24" s="9">
        <v>16</v>
      </c>
      <c r="B24" s="21">
        <v>45</v>
      </c>
      <c r="C24" s="19" t="s">
        <v>108</v>
      </c>
      <c r="D24" s="18" t="s">
        <v>269</v>
      </c>
      <c r="E24" s="21" t="s">
        <v>270</v>
      </c>
      <c r="F24" s="31">
        <f t="shared" si="0"/>
        <v>5.27</v>
      </c>
      <c r="G24" s="27" t="s">
        <v>17</v>
      </c>
      <c r="I24" s="9"/>
    </row>
    <row r="25" spans="1:9" ht="12">
      <c r="A25" s="10">
        <v>17</v>
      </c>
      <c r="B25" s="9">
        <v>160</v>
      </c>
      <c r="C25" s="11" t="s">
        <v>58</v>
      </c>
      <c r="D25" s="15" t="s">
        <v>59</v>
      </c>
      <c r="E25" s="13">
        <v>34.9</v>
      </c>
      <c r="F25" s="31">
        <f t="shared" si="0"/>
        <v>5.309999999999999</v>
      </c>
      <c r="G25" s="9">
        <v>14</v>
      </c>
      <c r="H25" s="4" t="s">
        <v>68</v>
      </c>
      <c r="I25" s="9"/>
    </row>
    <row r="26" spans="1:9" ht="12">
      <c r="A26" s="9">
        <v>18</v>
      </c>
      <c r="B26" s="21">
        <v>51</v>
      </c>
      <c r="C26" s="19" t="s">
        <v>272</v>
      </c>
      <c r="D26" s="18" t="s">
        <v>273</v>
      </c>
      <c r="E26" s="21" t="s">
        <v>274</v>
      </c>
      <c r="F26" s="31">
        <f t="shared" si="0"/>
        <v>5.470000000000002</v>
      </c>
      <c r="G26" s="27" t="s">
        <v>17</v>
      </c>
      <c r="I26" s="9"/>
    </row>
    <row r="27" spans="1:7" ht="12">
      <c r="A27" s="9">
        <v>19</v>
      </c>
      <c r="B27" s="21">
        <v>50</v>
      </c>
      <c r="C27" s="19" t="s">
        <v>276</v>
      </c>
      <c r="D27" s="18" t="s">
        <v>277</v>
      </c>
      <c r="E27" s="21" t="s">
        <v>278</v>
      </c>
      <c r="F27" s="31">
        <f t="shared" si="0"/>
        <v>5.680000000000003</v>
      </c>
      <c r="G27" s="27" t="s">
        <v>17</v>
      </c>
    </row>
    <row r="28" spans="1:9" ht="12">
      <c r="A28" s="9">
        <v>20</v>
      </c>
      <c r="B28" s="21">
        <v>26</v>
      </c>
      <c r="C28" s="19" t="s">
        <v>119</v>
      </c>
      <c r="D28" s="18" t="s">
        <v>212</v>
      </c>
      <c r="E28" s="21" t="s">
        <v>213</v>
      </c>
      <c r="F28" s="31">
        <f t="shared" si="0"/>
        <v>5.84</v>
      </c>
      <c r="G28" s="27" t="s">
        <v>16</v>
      </c>
      <c r="I28" s="9"/>
    </row>
    <row r="29" spans="1:7" ht="12">
      <c r="A29" s="10">
        <v>21</v>
      </c>
      <c r="B29" s="21">
        <v>13</v>
      </c>
      <c r="C29" s="19" t="s">
        <v>321</v>
      </c>
      <c r="D29" s="27" t="s">
        <v>57</v>
      </c>
      <c r="E29" s="21" t="s">
        <v>322</v>
      </c>
      <c r="F29" s="31">
        <f t="shared" si="0"/>
        <v>5.970000000000002</v>
      </c>
      <c r="G29" s="18" t="s">
        <v>190</v>
      </c>
    </row>
    <row r="30" spans="1:9" ht="12">
      <c r="A30" s="10">
        <v>22</v>
      </c>
      <c r="B30" s="21">
        <v>69</v>
      </c>
      <c r="C30" s="19" t="s">
        <v>35</v>
      </c>
      <c r="D30" s="27" t="s">
        <v>324</v>
      </c>
      <c r="E30" s="21" t="s">
        <v>325</v>
      </c>
      <c r="F30" s="31">
        <f t="shared" si="0"/>
        <v>6.050000000000001</v>
      </c>
      <c r="G30" s="18" t="s">
        <v>190</v>
      </c>
      <c r="I30" s="9"/>
    </row>
    <row r="31" spans="1:7" ht="12">
      <c r="A31" s="9" t="s">
        <v>351</v>
      </c>
      <c r="B31" s="21">
        <v>3</v>
      </c>
      <c r="C31" s="19" t="s">
        <v>24</v>
      </c>
      <c r="D31" s="18" t="s">
        <v>189</v>
      </c>
      <c r="E31" s="21" t="s">
        <v>191</v>
      </c>
      <c r="F31" s="31">
        <f t="shared" si="0"/>
        <v>6.459999999999997</v>
      </c>
      <c r="G31" s="27" t="s">
        <v>50</v>
      </c>
    </row>
    <row r="32" spans="1:9" ht="12">
      <c r="A32" s="9" t="s">
        <v>351</v>
      </c>
      <c r="B32" s="21">
        <v>70</v>
      </c>
      <c r="C32" s="19" t="s">
        <v>240</v>
      </c>
      <c r="D32" s="18" t="s">
        <v>133</v>
      </c>
      <c r="E32" s="21" t="s">
        <v>191</v>
      </c>
      <c r="F32" s="31">
        <f t="shared" si="0"/>
        <v>6.459999999999997</v>
      </c>
      <c r="G32" s="27" t="s">
        <v>17</v>
      </c>
      <c r="I32" s="9"/>
    </row>
    <row r="33" spans="1:7" ht="14.25" customHeight="1">
      <c r="A33" s="9">
        <v>25</v>
      </c>
      <c r="B33" s="21">
        <v>66</v>
      </c>
      <c r="C33" s="19" t="s">
        <v>327</v>
      </c>
      <c r="D33" s="27" t="s">
        <v>219</v>
      </c>
      <c r="E33" s="21" t="s">
        <v>328</v>
      </c>
      <c r="F33" s="31">
        <f t="shared" si="0"/>
        <v>6.529999999999998</v>
      </c>
      <c r="G33" s="18" t="s">
        <v>190</v>
      </c>
    </row>
    <row r="34" spans="1:9" ht="14.25" customHeight="1">
      <c r="A34" s="9">
        <v>26</v>
      </c>
      <c r="B34" s="21">
        <v>39</v>
      </c>
      <c r="C34" s="34" t="s">
        <v>240</v>
      </c>
      <c r="D34" s="33" t="s">
        <v>241</v>
      </c>
      <c r="E34" s="21" t="s">
        <v>242</v>
      </c>
      <c r="F34" s="31">
        <f t="shared" si="0"/>
        <v>6.849999999999998</v>
      </c>
      <c r="G34" s="27" t="s">
        <v>27</v>
      </c>
      <c r="I34" s="9"/>
    </row>
    <row r="35" spans="1:8" ht="14.25" customHeight="1">
      <c r="A35" s="10">
        <v>27</v>
      </c>
      <c r="B35" s="9">
        <v>158</v>
      </c>
      <c r="C35" s="11" t="s">
        <v>60</v>
      </c>
      <c r="D35" s="15" t="s">
        <v>61</v>
      </c>
      <c r="E35" s="13">
        <v>36.65</v>
      </c>
      <c r="F35" s="31">
        <f t="shared" si="0"/>
        <v>7.059999999999999</v>
      </c>
      <c r="G35" s="9">
        <v>12</v>
      </c>
      <c r="H35" s="4" t="s">
        <v>68</v>
      </c>
    </row>
    <row r="36" spans="1:8" ht="14.25" customHeight="1">
      <c r="A36" s="10">
        <v>28</v>
      </c>
      <c r="B36" s="9">
        <v>159</v>
      </c>
      <c r="C36" s="11" t="s">
        <v>62</v>
      </c>
      <c r="D36" s="15" t="s">
        <v>63</v>
      </c>
      <c r="E36" s="13">
        <v>36.85</v>
      </c>
      <c r="F36" s="31">
        <f t="shared" si="0"/>
        <v>7.260000000000002</v>
      </c>
      <c r="G36" s="9">
        <v>13</v>
      </c>
      <c r="H36" s="4" t="s">
        <v>68</v>
      </c>
    </row>
    <row r="37" spans="1:7" ht="14.25" customHeight="1">
      <c r="A37" s="10">
        <v>29</v>
      </c>
      <c r="B37" s="21">
        <v>28</v>
      </c>
      <c r="C37" s="19" t="s">
        <v>215</v>
      </c>
      <c r="D37" s="18" t="s">
        <v>216</v>
      </c>
      <c r="E37" s="21" t="s">
        <v>217</v>
      </c>
      <c r="F37" s="31">
        <f t="shared" si="0"/>
        <v>7.449999999999999</v>
      </c>
      <c r="G37" s="27" t="s">
        <v>16</v>
      </c>
    </row>
    <row r="38" spans="1:8" ht="12">
      <c r="A38" s="9">
        <v>30</v>
      </c>
      <c r="B38" s="18">
        <v>134</v>
      </c>
      <c r="C38" s="11" t="s">
        <v>91</v>
      </c>
      <c r="D38" s="15" t="s">
        <v>92</v>
      </c>
      <c r="E38" s="21" t="s">
        <v>109</v>
      </c>
      <c r="F38" s="31">
        <f t="shared" si="0"/>
        <v>7.470000000000002</v>
      </c>
      <c r="G38" s="24">
        <v>15</v>
      </c>
      <c r="H38" s="4" t="s">
        <v>47</v>
      </c>
    </row>
    <row r="39" spans="1:7" ht="12">
      <c r="A39" s="10">
        <v>31</v>
      </c>
      <c r="B39" s="21">
        <v>60</v>
      </c>
      <c r="C39" s="19" t="s">
        <v>75</v>
      </c>
      <c r="D39" s="27" t="s">
        <v>57</v>
      </c>
      <c r="E39" s="21" t="s">
        <v>298</v>
      </c>
      <c r="F39" s="31">
        <f t="shared" si="0"/>
        <v>7.510000000000002</v>
      </c>
      <c r="G39" s="27" t="s">
        <v>18</v>
      </c>
    </row>
    <row r="40" spans="1:7" ht="12">
      <c r="A40" s="10">
        <v>32</v>
      </c>
      <c r="B40" s="21">
        <v>48</v>
      </c>
      <c r="C40" s="19" t="s">
        <v>96</v>
      </c>
      <c r="D40" s="27" t="s">
        <v>57</v>
      </c>
      <c r="E40" s="21" t="s">
        <v>330</v>
      </c>
      <c r="F40" s="31">
        <f t="shared" si="0"/>
        <v>7.779999999999998</v>
      </c>
      <c r="G40" s="18" t="s">
        <v>190</v>
      </c>
    </row>
    <row r="41" spans="1:8" ht="12">
      <c r="A41" s="10">
        <v>33</v>
      </c>
      <c r="B41" s="18">
        <v>147</v>
      </c>
      <c r="C41" s="11" t="s">
        <v>71</v>
      </c>
      <c r="D41" s="15" t="s">
        <v>72</v>
      </c>
      <c r="E41" s="21" t="s">
        <v>82</v>
      </c>
      <c r="F41" s="31">
        <f t="shared" si="0"/>
        <v>7.930000000000003</v>
      </c>
      <c r="G41" s="24">
        <v>13</v>
      </c>
      <c r="H41" s="4" t="s">
        <v>89</v>
      </c>
    </row>
    <row r="42" spans="1:8" ht="12">
      <c r="A42" s="10">
        <v>34</v>
      </c>
      <c r="B42" s="18">
        <v>139</v>
      </c>
      <c r="C42" s="11" t="s">
        <v>343</v>
      </c>
      <c r="D42" s="15" t="s">
        <v>94</v>
      </c>
      <c r="E42" s="21" t="s">
        <v>110</v>
      </c>
      <c r="F42" s="31">
        <f t="shared" si="0"/>
        <v>8.3</v>
      </c>
      <c r="G42" s="24">
        <v>9</v>
      </c>
      <c r="H42" s="4" t="s">
        <v>47</v>
      </c>
    </row>
    <row r="43" spans="1:8" ht="12">
      <c r="A43" s="10">
        <v>35</v>
      </c>
      <c r="B43" s="18">
        <v>145</v>
      </c>
      <c r="C43" s="11" t="s">
        <v>73</v>
      </c>
      <c r="D43" s="15" t="s">
        <v>365</v>
      </c>
      <c r="E43" s="21" t="s">
        <v>83</v>
      </c>
      <c r="F43" s="31">
        <f t="shared" si="0"/>
        <v>8.34</v>
      </c>
      <c r="G43" s="24">
        <v>14</v>
      </c>
      <c r="H43" s="4" t="s">
        <v>89</v>
      </c>
    </row>
    <row r="44" spans="1:7" ht="12">
      <c r="A44" s="10">
        <v>36</v>
      </c>
      <c r="B44" s="21">
        <v>71</v>
      </c>
      <c r="C44" s="19" t="s">
        <v>281</v>
      </c>
      <c r="D44" s="18" t="s">
        <v>34</v>
      </c>
      <c r="E44" s="21" t="s">
        <v>282</v>
      </c>
      <c r="F44" s="31">
        <f t="shared" si="0"/>
        <v>8.559999999999999</v>
      </c>
      <c r="G44" s="27" t="s">
        <v>17</v>
      </c>
    </row>
    <row r="45" spans="1:7" ht="12">
      <c r="A45" s="10">
        <v>37</v>
      </c>
      <c r="B45" s="21">
        <v>22</v>
      </c>
      <c r="C45" s="19" t="s">
        <v>98</v>
      </c>
      <c r="D45" s="18" t="s">
        <v>219</v>
      </c>
      <c r="E45" s="21" t="s">
        <v>220</v>
      </c>
      <c r="F45" s="31">
        <f t="shared" si="0"/>
        <v>8.930000000000003</v>
      </c>
      <c r="G45" s="27" t="s">
        <v>16</v>
      </c>
    </row>
    <row r="46" spans="1:8" ht="12">
      <c r="A46" s="9" t="s">
        <v>53</v>
      </c>
      <c r="B46" s="18">
        <v>119</v>
      </c>
      <c r="C46" s="20" t="s">
        <v>135</v>
      </c>
      <c r="D46" s="23" t="s">
        <v>136</v>
      </c>
      <c r="E46" s="21" t="s">
        <v>142</v>
      </c>
      <c r="F46" s="31">
        <f t="shared" si="0"/>
        <v>9.05</v>
      </c>
      <c r="G46" s="9">
        <v>12</v>
      </c>
      <c r="H46" s="4" t="s">
        <v>22</v>
      </c>
    </row>
    <row r="47" spans="1:7" ht="12">
      <c r="A47" s="9" t="s">
        <v>53</v>
      </c>
      <c r="B47" s="21">
        <v>57</v>
      </c>
      <c r="C47" s="19" t="s">
        <v>300</v>
      </c>
      <c r="D47" s="27" t="s">
        <v>158</v>
      </c>
      <c r="E47" s="21" t="s">
        <v>301</v>
      </c>
      <c r="F47" s="31">
        <f t="shared" si="0"/>
        <v>9.290000000000003</v>
      </c>
      <c r="G47" s="27" t="s">
        <v>18</v>
      </c>
    </row>
    <row r="48" spans="1:7" ht="12">
      <c r="A48" s="10">
        <v>40</v>
      </c>
      <c r="B48" s="21">
        <v>30</v>
      </c>
      <c r="C48" s="34" t="s">
        <v>60</v>
      </c>
      <c r="D48" s="33" t="s">
        <v>244</v>
      </c>
      <c r="E48" s="21" t="s">
        <v>245</v>
      </c>
      <c r="F48" s="31">
        <f t="shared" si="0"/>
        <v>9.430000000000003</v>
      </c>
      <c r="G48" s="27" t="s">
        <v>27</v>
      </c>
    </row>
    <row r="49" spans="1:8" ht="12">
      <c r="A49" s="10">
        <v>41</v>
      </c>
      <c r="B49" s="19">
        <v>123</v>
      </c>
      <c r="C49" s="20" t="s">
        <v>117</v>
      </c>
      <c r="D49" s="23" t="s">
        <v>118</v>
      </c>
      <c r="E49" s="21">
        <v>39.12</v>
      </c>
      <c r="F49" s="31">
        <f t="shared" si="0"/>
        <v>9.529999999999998</v>
      </c>
      <c r="G49" s="10">
        <v>13</v>
      </c>
      <c r="H49" s="4" t="s">
        <v>133</v>
      </c>
    </row>
    <row r="50" spans="1:8" ht="12">
      <c r="A50" s="10">
        <v>42</v>
      </c>
      <c r="B50" s="9">
        <v>161</v>
      </c>
      <c r="C50" s="11" t="s">
        <v>56</v>
      </c>
      <c r="D50" s="15" t="s">
        <v>64</v>
      </c>
      <c r="E50" s="13">
        <v>39.25</v>
      </c>
      <c r="F50" s="31">
        <f t="shared" si="0"/>
        <v>9.66</v>
      </c>
      <c r="G50" s="9">
        <v>14</v>
      </c>
      <c r="H50" s="4" t="s">
        <v>68</v>
      </c>
    </row>
    <row r="51" spans="1:7" ht="12">
      <c r="A51" s="10">
        <v>43</v>
      </c>
      <c r="B51" s="21">
        <v>33</v>
      </c>
      <c r="C51" s="34" t="s">
        <v>122</v>
      </c>
      <c r="D51" s="33" t="s">
        <v>247</v>
      </c>
      <c r="E51" s="21" t="s">
        <v>248</v>
      </c>
      <c r="F51" s="31">
        <f t="shared" si="0"/>
        <v>10.029999999999998</v>
      </c>
      <c r="G51" s="27" t="s">
        <v>27</v>
      </c>
    </row>
    <row r="52" spans="1:7" ht="12">
      <c r="A52" s="10">
        <v>44</v>
      </c>
      <c r="B52" s="21">
        <v>15</v>
      </c>
      <c r="C52" s="19" t="s">
        <v>78</v>
      </c>
      <c r="D52" s="18" t="s">
        <v>34</v>
      </c>
      <c r="E52" s="21" t="s">
        <v>222</v>
      </c>
      <c r="F52" s="31">
        <f t="shared" si="0"/>
        <v>10.23</v>
      </c>
      <c r="G52" s="27" t="s">
        <v>16</v>
      </c>
    </row>
    <row r="53" spans="1:7" ht="12">
      <c r="A53" s="10">
        <v>45</v>
      </c>
      <c r="B53" s="21">
        <v>37</v>
      </c>
      <c r="C53" s="34" t="s">
        <v>250</v>
      </c>
      <c r="D53" s="33" t="s">
        <v>251</v>
      </c>
      <c r="E53" s="21" t="s">
        <v>252</v>
      </c>
      <c r="F53" s="31">
        <f t="shared" si="0"/>
        <v>10.360000000000003</v>
      </c>
      <c r="G53" s="27" t="s">
        <v>27</v>
      </c>
    </row>
    <row r="54" spans="1:7" ht="12">
      <c r="A54" s="10">
        <v>46</v>
      </c>
      <c r="B54" s="21">
        <v>74</v>
      </c>
      <c r="C54" s="19" t="s">
        <v>264</v>
      </c>
      <c r="D54" s="27" t="s">
        <v>332</v>
      </c>
      <c r="E54" s="21" t="s">
        <v>333</v>
      </c>
      <c r="F54" s="31">
        <f t="shared" si="0"/>
        <v>10.540000000000003</v>
      </c>
      <c r="G54" s="18" t="s">
        <v>190</v>
      </c>
    </row>
    <row r="55" spans="1:8" ht="12">
      <c r="A55" s="10">
        <v>47</v>
      </c>
      <c r="B55" s="18">
        <v>117</v>
      </c>
      <c r="C55" s="20" t="s">
        <v>125</v>
      </c>
      <c r="D55" s="23" t="s">
        <v>59</v>
      </c>
      <c r="E55" s="21" t="s">
        <v>143</v>
      </c>
      <c r="F55" s="31">
        <f t="shared" si="0"/>
        <v>11.379999999999999</v>
      </c>
      <c r="G55" s="9">
        <v>12</v>
      </c>
      <c r="H55" s="4" t="s">
        <v>22</v>
      </c>
    </row>
    <row r="56" spans="1:7" ht="12">
      <c r="A56" s="10">
        <v>48</v>
      </c>
      <c r="B56" s="21">
        <v>72</v>
      </c>
      <c r="C56" s="19" t="s">
        <v>284</v>
      </c>
      <c r="D56" s="18" t="s">
        <v>216</v>
      </c>
      <c r="E56" s="21" t="s">
        <v>285</v>
      </c>
      <c r="F56" s="31">
        <f t="shared" si="0"/>
        <v>11.459999999999997</v>
      </c>
      <c r="G56" s="27" t="s">
        <v>17</v>
      </c>
    </row>
    <row r="57" spans="1:7" ht="12">
      <c r="A57" s="10">
        <v>49</v>
      </c>
      <c r="B57" s="21">
        <v>2</v>
      </c>
      <c r="C57" s="19" t="s">
        <v>215</v>
      </c>
      <c r="D57" s="27" t="s">
        <v>335</v>
      </c>
      <c r="E57" s="21" t="s">
        <v>336</v>
      </c>
      <c r="F57" s="31">
        <f t="shared" si="0"/>
        <v>11.559999999999999</v>
      </c>
      <c r="G57" s="18" t="s">
        <v>190</v>
      </c>
    </row>
    <row r="58" spans="1:8" ht="12">
      <c r="A58" s="10">
        <v>50</v>
      </c>
      <c r="B58" s="27">
        <v>127</v>
      </c>
      <c r="C58" s="20" t="s">
        <v>119</v>
      </c>
      <c r="D58" s="23" t="s">
        <v>120</v>
      </c>
      <c r="E58" s="21" t="s">
        <v>127</v>
      </c>
      <c r="F58" s="31">
        <f t="shared" si="0"/>
        <v>11.690000000000001</v>
      </c>
      <c r="G58" s="10">
        <v>11</v>
      </c>
      <c r="H58" s="4" t="s">
        <v>133</v>
      </c>
    </row>
    <row r="59" spans="1:8" ht="12">
      <c r="A59" s="10">
        <v>51</v>
      </c>
      <c r="B59" s="27">
        <v>133</v>
      </c>
      <c r="C59" s="11" t="s">
        <v>98</v>
      </c>
      <c r="D59" s="15" t="s">
        <v>99</v>
      </c>
      <c r="E59" s="21" t="s">
        <v>112</v>
      </c>
      <c r="F59" s="31">
        <f t="shared" si="0"/>
        <v>12.500000000000004</v>
      </c>
      <c r="G59" s="24">
        <v>14</v>
      </c>
      <c r="H59" s="4" t="s">
        <v>47</v>
      </c>
    </row>
    <row r="60" spans="1:7" ht="12">
      <c r="A60" s="10">
        <v>52</v>
      </c>
      <c r="B60" s="21">
        <v>31</v>
      </c>
      <c r="C60" s="34" t="s">
        <v>71</v>
      </c>
      <c r="D60" s="33" t="s">
        <v>254</v>
      </c>
      <c r="E60" s="21" t="s">
        <v>255</v>
      </c>
      <c r="F60" s="31">
        <f t="shared" si="0"/>
        <v>12.919999999999998</v>
      </c>
      <c r="G60" s="27" t="s">
        <v>27</v>
      </c>
    </row>
    <row r="61" spans="1:8" ht="12">
      <c r="A61" s="9" t="s">
        <v>54</v>
      </c>
      <c r="B61" s="27">
        <v>124</v>
      </c>
      <c r="C61" s="20" t="s">
        <v>98</v>
      </c>
      <c r="D61" s="23" t="s">
        <v>121</v>
      </c>
      <c r="E61" s="21" t="s">
        <v>128</v>
      </c>
      <c r="F61" s="31">
        <f t="shared" si="0"/>
        <v>13.099999999999998</v>
      </c>
      <c r="G61" s="10">
        <v>11</v>
      </c>
      <c r="H61" s="4" t="s">
        <v>133</v>
      </c>
    </row>
    <row r="62" spans="1:8" ht="12">
      <c r="A62" s="9" t="s">
        <v>54</v>
      </c>
      <c r="B62" s="18">
        <v>152</v>
      </c>
      <c r="C62" s="11" t="s">
        <v>35</v>
      </c>
      <c r="D62" s="15" t="s">
        <v>74</v>
      </c>
      <c r="E62" s="21" t="s">
        <v>84</v>
      </c>
      <c r="F62" s="31">
        <f t="shared" si="0"/>
        <v>13.110000000000003</v>
      </c>
      <c r="G62" s="24">
        <v>11</v>
      </c>
      <c r="H62" s="4" t="s">
        <v>89</v>
      </c>
    </row>
    <row r="63" spans="1:8" ht="12">
      <c r="A63" s="10">
        <v>55</v>
      </c>
      <c r="B63" s="18">
        <v>149</v>
      </c>
      <c r="C63" s="11" t="s">
        <v>75</v>
      </c>
      <c r="D63" s="15" t="s">
        <v>76</v>
      </c>
      <c r="E63" s="21" t="s">
        <v>85</v>
      </c>
      <c r="F63" s="31">
        <f t="shared" si="0"/>
        <v>13.279999999999998</v>
      </c>
      <c r="G63" s="24">
        <v>13</v>
      </c>
      <c r="H63" s="4" t="s">
        <v>89</v>
      </c>
    </row>
    <row r="64" spans="1:8" ht="12">
      <c r="A64" s="10">
        <v>56</v>
      </c>
      <c r="B64" s="27">
        <v>116</v>
      </c>
      <c r="C64" s="20" t="s">
        <v>135</v>
      </c>
      <c r="D64" s="23" t="s">
        <v>137</v>
      </c>
      <c r="E64" s="21" t="s">
        <v>144</v>
      </c>
      <c r="F64" s="31">
        <f t="shared" si="0"/>
        <v>13.430000000000003</v>
      </c>
      <c r="G64" s="9">
        <v>13</v>
      </c>
      <c r="H64" s="4" t="s">
        <v>22</v>
      </c>
    </row>
    <row r="65" spans="1:7" ht="12">
      <c r="A65" s="10">
        <v>57</v>
      </c>
      <c r="B65" s="21">
        <v>10</v>
      </c>
      <c r="C65" s="34" t="s">
        <v>98</v>
      </c>
      <c r="D65" s="33" t="s">
        <v>21</v>
      </c>
      <c r="E65" s="21" t="s">
        <v>199</v>
      </c>
      <c r="F65" s="31">
        <f t="shared" si="0"/>
        <v>13.66</v>
      </c>
      <c r="G65" s="27" t="s">
        <v>26</v>
      </c>
    </row>
    <row r="66" spans="1:7" ht="12">
      <c r="A66" s="10">
        <v>58</v>
      </c>
      <c r="B66" s="21">
        <v>44</v>
      </c>
      <c r="C66" s="19" t="s">
        <v>287</v>
      </c>
      <c r="D66" s="18" t="s">
        <v>288</v>
      </c>
      <c r="E66" s="21" t="s">
        <v>289</v>
      </c>
      <c r="F66" s="31">
        <f t="shared" si="0"/>
        <v>13.720000000000002</v>
      </c>
      <c r="G66" s="27" t="s">
        <v>17</v>
      </c>
    </row>
    <row r="67" spans="1:7" ht="12">
      <c r="A67" s="10">
        <v>59</v>
      </c>
      <c r="B67" s="21">
        <v>24</v>
      </c>
      <c r="C67" s="19" t="s">
        <v>125</v>
      </c>
      <c r="D67" s="18" t="s">
        <v>224</v>
      </c>
      <c r="E67" s="21" t="s">
        <v>225</v>
      </c>
      <c r="F67" s="31">
        <f t="shared" si="0"/>
        <v>13.84</v>
      </c>
      <c r="G67" s="27" t="s">
        <v>16</v>
      </c>
    </row>
    <row r="68" spans="1:8" ht="12">
      <c r="A68" s="10">
        <v>60</v>
      </c>
      <c r="B68" s="27">
        <v>126</v>
      </c>
      <c r="C68" s="20" t="s">
        <v>122</v>
      </c>
      <c r="D68" s="23" t="s">
        <v>123</v>
      </c>
      <c r="E68" s="21" t="s">
        <v>129</v>
      </c>
      <c r="F68" s="31">
        <f t="shared" si="0"/>
        <v>13.760000000000002</v>
      </c>
      <c r="G68" s="10">
        <v>9</v>
      </c>
      <c r="H68" s="4" t="s">
        <v>133</v>
      </c>
    </row>
    <row r="69" spans="1:8" ht="12">
      <c r="A69" s="10">
        <v>61</v>
      </c>
      <c r="B69" s="27">
        <v>136</v>
      </c>
      <c r="C69" s="11" t="s">
        <v>101</v>
      </c>
      <c r="D69" s="15" t="s">
        <v>102</v>
      </c>
      <c r="E69" s="21" t="s">
        <v>113</v>
      </c>
      <c r="F69" s="31">
        <f t="shared" si="0"/>
        <v>13.790000000000003</v>
      </c>
      <c r="G69" s="24">
        <v>14</v>
      </c>
      <c r="H69" s="4" t="s">
        <v>47</v>
      </c>
    </row>
    <row r="70" spans="1:8" ht="12">
      <c r="A70" s="10">
        <v>62</v>
      </c>
      <c r="B70" s="27">
        <v>151</v>
      </c>
      <c r="C70" s="11" t="s">
        <v>71</v>
      </c>
      <c r="D70" s="15" t="s">
        <v>77</v>
      </c>
      <c r="E70" s="21" t="s">
        <v>86</v>
      </c>
      <c r="F70" s="31">
        <f t="shared" si="0"/>
        <v>13.959999999999997</v>
      </c>
      <c r="G70" s="24">
        <v>11</v>
      </c>
      <c r="H70" s="4" t="s">
        <v>89</v>
      </c>
    </row>
    <row r="71" spans="1:7" ht="12">
      <c r="A71" s="10">
        <v>63</v>
      </c>
      <c r="B71" s="21">
        <v>4</v>
      </c>
      <c r="C71" s="19" t="s">
        <v>8</v>
      </c>
      <c r="D71" s="18" t="s">
        <v>9</v>
      </c>
      <c r="E71" s="21" t="s">
        <v>192</v>
      </c>
      <c r="F71" s="31">
        <f t="shared" si="0"/>
        <v>13.989999999999998</v>
      </c>
      <c r="G71" s="27" t="s">
        <v>50</v>
      </c>
    </row>
    <row r="72" spans="1:8" ht="12">
      <c r="A72" s="10">
        <v>64</v>
      </c>
      <c r="B72" s="27">
        <v>118</v>
      </c>
      <c r="C72" s="20" t="s">
        <v>80</v>
      </c>
      <c r="D72" s="23" t="s">
        <v>25</v>
      </c>
      <c r="E72" s="21" t="s">
        <v>145</v>
      </c>
      <c r="F72" s="31">
        <f t="shared" si="0"/>
        <v>14.55</v>
      </c>
      <c r="G72" s="9">
        <v>13</v>
      </c>
      <c r="H72" s="4" t="s">
        <v>22</v>
      </c>
    </row>
    <row r="73" spans="1:8" ht="12">
      <c r="A73" s="10">
        <v>65</v>
      </c>
      <c r="B73" s="27">
        <v>122</v>
      </c>
      <c r="C73" s="20" t="s">
        <v>188</v>
      </c>
      <c r="D73" s="23" t="s">
        <v>138</v>
      </c>
      <c r="E73" s="21" t="s">
        <v>146</v>
      </c>
      <c r="F73" s="31">
        <f t="shared" si="0"/>
        <v>16.110000000000003</v>
      </c>
      <c r="G73" s="9">
        <v>10</v>
      </c>
      <c r="H73" s="4" t="s">
        <v>22</v>
      </c>
    </row>
    <row r="74" spans="1:8" ht="12">
      <c r="A74" s="10">
        <v>66</v>
      </c>
      <c r="B74" s="9">
        <v>153</v>
      </c>
      <c r="C74" s="11" t="s">
        <v>65</v>
      </c>
      <c r="D74" s="15" t="s">
        <v>66</v>
      </c>
      <c r="E74" s="13">
        <v>45.78</v>
      </c>
      <c r="F74" s="31">
        <f t="shared" si="0"/>
        <v>16.19</v>
      </c>
      <c r="G74" s="9">
        <v>14</v>
      </c>
      <c r="H74" s="4" t="s">
        <v>68</v>
      </c>
    </row>
    <row r="75" spans="1:7" ht="12">
      <c r="A75" s="10">
        <v>67</v>
      </c>
      <c r="B75" s="21">
        <v>27</v>
      </c>
      <c r="C75" s="19" t="s">
        <v>227</v>
      </c>
      <c r="D75" s="18" t="s">
        <v>51</v>
      </c>
      <c r="E75" s="21" t="s">
        <v>228</v>
      </c>
      <c r="F75" s="31">
        <f aca="true" t="shared" si="1" ref="F75:F118">E75-29.59</f>
        <v>16.220000000000002</v>
      </c>
      <c r="G75" s="27" t="s">
        <v>16</v>
      </c>
    </row>
    <row r="76" spans="1:8" ht="12">
      <c r="A76" s="10">
        <v>68</v>
      </c>
      <c r="B76" s="27">
        <v>148</v>
      </c>
      <c r="C76" s="11" t="s">
        <v>78</v>
      </c>
      <c r="D76" s="15" t="s">
        <v>79</v>
      </c>
      <c r="E76" s="21" t="s">
        <v>87</v>
      </c>
      <c r="F76" s="31">
        <f t="shared" si="1"/>
        <v>16.349999999999998</v>
      </c>
      <c r="G76" s="24">
        <v>12</v>
      </c>
      <c r="H76" s="4" t="s">
        <v>89</v>
      </c>
    </row>
    <row r="77" spans="1:8" ht="12">
      <c r="A77" s="10">
        <v>69</v>
      </c>
      <c r="B77" s="27">
        <v>128</v>
      </c>
      <c r="C77" s="20" t="s">
        <v>108</v>
      </c>
      <c r="D77" s="23" t="s">
        <v>64</v>
      </c>
      <c r="E77" s="21" t="s">
        <v>130</v>
      </c>
      <c r="F77" s="31">
        <f t="shared" si="1"/>
        <v>16.44</v>
      </c>
      <c r="G77" s="10"/>
      <c r="H77" s="4" t="s">
        <v>133</v>
      </c>
    </row>
    <row r="78" spans="1:8" ht="12">
      <c r="A78" s="10">
        <v>70</v>
      </c>
      <c r="B78" s="27">
        <v>125</v>
      </c>
      <c r="C78" s="20" t="s">
        <v>122</v>
      </c>
      <c r="D78" s="23" t="s">
        <v>124</v>
      </c>
      <c r="E78" s="21" t="s">
        <v>131</v>
      </c>
      <c r="F78" s="31">
        <f t="shared" si="1"/>
        <v>17.040000000000003</v>
      </c>
      <c r="G78" s="10">
        <v>12</v>
      </c>
      <c r="H78" s="4" t="s">
        <v>133</v>
      </c>
    </row>
    <row r="79" spans="1:7" ht="12">
      <c r="A79" s="10">
        <v>71</v>
      </c>
      <c r="B79" s="21">
        <v>85</v>
      </c>
      <c r="C79" s="19" t="s">
        <v>345</v>
      </c>
      <c r="D79" s="27" t="s">
        <v>34</v>
      </c>
      <c r="E79" s="21" t="s">
        <v>338</v>
      </c>
      <c r="F79" s="31">
        <f t="shared" si="1"/>
        <v>17.81</v>
      </c>
      <c r="G79" s="18" t="s">
        <v>190</v>
      </c>
    </row>
    <row r="80" spans="1:8" ht="12">
      <c r="A80" s="10">
        <v>72</v>
      </c>
      <c r="B80" s="27">
        <v>130</v>
      </c>
      <c r="C80" s="20" t="s">
        <v>119</v>
      </c>
      <c r="D80" s="23" t="s">
        <v>68</v>
      </c>
      <c r="E80" s="21" t="s">
        <v>132</v>
      </c>
      <c r="F80" s="31">
        <f t="shared" si="1"/>
        <v>18.01</v>
      </c>
      <c r="G80" s="10">
        <v>9</v>
      </c>
      <c r="H80" s="4" t="s">
        <v>133</v>
      </c>
    </row>
    <row r="81" spans="1:7" ht="12">
      <c r="A81" s="10">
        <v>73</v>
      </c>
      <c r="B81" s="21">
        <v>21</v>
      </c>
      <c r="C81" s="19" t="s">
        <v>151</v>
      </c>
      <c r="D81" s="18" t="s">
        <v>230</v>
      </c>
      <c r="E81" s="21" t="s">
        <v>231</v>
      </c>
      <c r="F81" s="31">
        <f t="shared" si="1"/>
        <v>18.12</v>
      </c>
      <c r="G81" s="27" t="s">
        <v>16</v>
      </c>
    </row>
    <row r="82" spans="1:7" ht="12">
      <c r="A82" s="10">
        <v>74</v>
      </c>
      <c r="B82" s="21">
        <v>7</v>
      </c>
      <c r="C82" s="19" t="s">
        <v>193</v>
      </c>
      <c r="D82" s="18" t="s">
        <v>25</v>
      </c>
      <c r="E82" s="21" t="s">
        <v>194</v>
      </c>
      <c r="F82" s="31">
        <f t="shared" si="1"/>
        <v>18.2</v>
      </c>
      <c r="G82" s="27" t="s">
        <v>50</v>
      </c>
    </row>
    <row r="83" spans="1:8" ht="12">
      <c r="A83" s="10">
        <v>75</v>
      </c>
      <c r="B83" s="18">
        <v>102</v>
      </c>
      <c r="C83" s="20" t="s">
        <v>135</v>
      </c>
      <c r="D83" s="23" t="s">
        <v>165</v>
      </c>
      <c r="E83" s="21" t="s">
        <v>175</v>
      </c>
      <c r="F83" s="31">
        <f t="shared" si="1"/>
        <v>18.45</v>
      </c>
      <c r="G83" s="9">
        <v>10</v>
      </c>
      <c r="H83" s="4" t="s">
        <v>183</v>
      </c>
    </row>
    <row r="84" spans="1:8" ht="12">
      <c r="A84" s="10">
        <v>76</v>
      </c>
      <c r="B84" s="18">
        <v>101</v>
      </c>
      <c r="C84" s="20" t="s">
        <v>135</v>
      </c>
      <c r="D84" s="23" t="s">
        <v>166</v>
      </c>
      <c r="E84" s="21" t="s">
        <v>176</v>
      </c>
      <c r="F84" s="31">
        <f t="shared" si="1"/>
        <v>18.599999999999998</v>
      </c>
      <c r="G84" s="9">
        <v>8</v>
      </c>
      <c r="H84" s="4" t="s">
        <v>183</v>
      </c>
    </row>
    <row r="85" spans="1:7" ht="12">
      <c r="A85" s="9" t="s">
        <v>352</v>
      </c>
      <c r="B85" s="21">
        <v>35</v>
      </c>
      <c r="C85" s="34" t="s">
        <v>119</v>
      </c>
      <c r="D85" s="33" t="s">
        <v>257</v>
      </c>
      <c r="E85" s="21" t="s">
        <v>159</v>
      </c>
      <c r="F85" s="31">
        <f t="shared" si="1"/>
        <v>19.209999999999997</v>
      </c>
      <c r="G85" s="27" t="s">
        <v>27</v>
      </c>
    </row>
    <row r="86" spans="1:8" ht="12">
      <c r="A86" s="9" t="s">
        <v>352</v>
      </c>
      <c r="B86" s="18">
        <v>111</v>
      </c>
      <c r="C86" s="20" t="s">
        <v>149</v>
      </c>
      <c r="D86" s="23" t="s">
        <v>3</v>
      </c>
      <c r="E86" s="21" t="s">
        <v>159</v>
      </c>
      <c r="F86" s="31">
        <f t="shared" si="1"/>
        <v>19.209999999999997</v>
      </c>
      <c r="G86" s="10">
        <v>9</v>
      </c>
      <c r="H86" s="4" t="s">
        <v>23</v>
      </c>
    </row>
    <row r="87" spans="1:8" ht="12">
      <c r="A87" s="10">
        <v>79</v>
      </c>
      <c r="B87" s="18">
        <v>121</v>
      </c>
      <c r="C87" s="20" t="s">
        <v>24</v>
      </c>
      <c r="D87" s="23" t="s">
        <v>139</v>
      </c>
      <c r="E87" s="21" t="s">
        <v>147</v>
      </c>
      <c r="F87" s="31">
        <f t="shared" si="1"/>
        <v>19.3</v>
      </c>
      <c r="G87" s="9" t="s">
        <v>186</v>
      </c>
      <c r="H87" s="4" t="s">
        <v>22</v>
      </c>
    </row>
    <row r="88" spans="1:7" ht="12">
      <c r="A88" s="10">
        <v>80</v>
      </c>
      <c r="B88" s="21">
        <v>5</v>
      </c>
      <c r="C88" s="19" t="s">
        <v>6</v>
      </c>
      <c r="D88" s="18" t="s">
        <v>7</v>
      </c>
      <c r="E88" s="21" t="s">
        <v>196</v>
      </c>
      <c r="F88" s="31">
        <f t="shared" si="1"/>
        <v>19.330000000000002</v>
      </c>
      <c r="G88" s="27" t="s">
        <v>50</v>
      </c>
    </row>
    <row r="89" spans="1:9" ht="12">
      <c r="A89" s="10">
        <v>81</v>
      </c>
      <c r="B89" s="21">
        <v>47</v>
      </c>
      <c r="C89" s="19" t="s">
        <v>122</v>
      </c>
      <c r="D89" s="18" t="s">
        <v>291</v>
      </c>
      <c r="E89" s="21" t="s">
        <v>292</v>
      </c>
      <c r="F89" s="31">
        <f t="shared" si="1"/>
        <v>19.59</v>
      </c>
      <c r="G89" s="27" t="s">
        <v>17</v>
      </c>
      <c r="I89" s="9"/>
    </row>
    <row r="90" spans="1:9" ht="12">
      <c r="A90" s="10">
        <v>82</v>
      </c>
      <c r="B90" s="21">
        <v>23</v>
      </c>
      <c r="C90" s="34" t="s">
        <v>303</v>
      </c>
      <c r="D90" s="33" t="s">
        <v>306</v>
      </c>
      <c r="E90" s="21" t="s">
        <v>307</v>
      </c>
      <c r="F90" s="31">
        <f t="shared" si="1"/>
        <v>19.610000000000003</v>
      </c>
      <c r="G90" s="18" t="s">
        <v>198</v>
      </c>
      <c r="I90" s="9"/>
    </row>
    <row r="91" spans="1:9" ht="12">
      <c r="A91" s="10">
        <v>83</v>
      </c>
      <c r="B91" s="18">
        <v>105</v>
      </c>
      <c r="C91" s="20" t="s">
        <v>150</v>
      </c>
      <c r="D91" s="23" t="s">
        <v>34</v>
      </c>
      <c r="E91" s="21" t="s">
        <v>177</v>
      </c>
      <c r="F91" s="31">
        <f t="shared" si="1"/>
        <v>20.63</v>
      </c>
      <c r="G91" s="9">
        <v>9</v>
      </c>
      <c r="H91" s="4" t="s">
        <v>183</v>
      </c>
      <c r="I91" s="9"/>
    </row>
    <row r="92" spans="1:9" ht="12">
      <c r="A92" s="10">
        <v>84</v>
      </c>
      <c r="B92" s="21">
        <v>46</v>
      </c>
      <c r="C92" s="19" t="s">
        <v>150</v>
      </c>
      <c r="D92" s="18" t="s">
        <v>3</v>
      </c>
      <c r="E92" s="21" t="s">
        <v>294</v>
      </c>
      <c r="F92" s="31">
        <f t="shared" si="1"/>
        <v>20.650000000000002</v>
      </c>
      <c r="G92" s="27" t="s">
        <v>17</v>
      </c>
      <c r="I92" s="9"/>
    </row>
    <row r="93" spans="1:8" ht="12">
      <c r="A93" s="10">
        <v>85</v>
      </c>
      <c r="B93" s="18">
        <v>135</v>
      </c>
      <c r="C93" s="11" t="s">
        <v>91</v>
      </c>
      <c r="D93" s="15" t="s">
        <v>104</v>
      </c>
      <c r="E93" s="21" t="s">
        <v>114</v>
      </c>
      <c r="F93" s="31">
        <f t="shared" si="1"/>
        <v>20.849999999999998</v>
      </c>
      <c r="G93" s="24">
        <v>14</v>
      </c>
      <c r="H93" s="4" t="s">
        <v>47</v>
      </c>
    </row>
    <row r="94" spans="1:8" ht="12">
      <c r="A94" s="10">
        <v>86</v>
      </c>
      <c r="B94" s="18">
        <v>108</v>
      </c>
      <c r="C94" s="20" t="s">
        <v>150</v>
      </c>
      <c r="D94" s="23" t="s">
        <v>20</v>
      </c>
      <c r="E94" s="21" t="s">
        <v>160</v>
      </c>
      <c r="F94" s="31">
        <f t="shared" si="1"/>
        <v>21.169999999999998</v>
      </c>
      <c r="G94" s="10">
        <v>11</v>
      </c>
      <c r="H94" s="4" t="s">
        <v>23</v>
      </c>
    </row>
    <row r="95" spans="1:8" ht="12">
      <c r="A95" s="10">
        <v>87</v>
      </c>
      <c r="B95" s="18">
        <v>138</v>
      </c>
      <c r="C95" s="20" t="s">
        <v>240</v>
      </c>
      <c r="D95" s="15" t="s">
        <v>185</v>
      </c>
      <c r="E95" s="21" t="s">
        <v>115</v>
      </c>
      <c r="F95" s="31">
        <f t="shared" si="1"/>
        <v>21.529999999999998</v>
      </c>
      <c r="G95" s="24">
        <v>9</v>
      </c>
      <c r="H95" s="4" t="s">
        <v>47</v>
      </c>
    </row>
    <row r="96" spans="1:8" ht="12">
      <c r="A96" s="10">
        <v>88</v>
      </c>
      <c r="B96" s="18">
        <v>110</v>
      </c>
      <c r="C96" s="20" t="s">
        <v>151</v>
      </c>
      <c r="D96" s="23" t="s">
        <v>152</v>
      </c>
      <c r="E96" s="21" t="s">
        <v>161</v>
      </c>
      <c r="F96" s="31">
        <f t="shared" si="1"/>
        <v>21.849999999999998</v>
      </c>
      <c r="G96" s="10">
        <v>9</v>
      </c>
      <c r="H96" s="4" t="s">
        <v>23</v>
      </c>
    </row>
    <row r="97" spans="1:8" ht="12">
      <c r="A97" s="10">
        <v>89</v>
      </c>
      <c r="B97" s="18">
        <v>112</v>
      </c>
      <c r="C97" s="20" t="s">
        <v>6</v>
      </c>
      <c r="D97" s="23" t="s">
        <v>15</v>
      </c>
      <c r="E97" s="21" t="s">
        <v>162</v>
      </c>
      <c r="F97" s="31">
        <f t="shared" si="1"/>
        <v>22.639999999999997</v>
      </c>
      <c r="G97" s="9" t="s">
        <v>48</v>
      </c>
      <c r="H97" s="4" t="s">
        <v>23</v>
      </c>
    </row>
    <row r="98" spans="1:8" ht="12">
      <c r="A98" s="10">
        <v>90</v>
      </c>
      <c r="B98" s="21">
        <v>9</v>
      </c>
      <c r="C98" s="34" t="s">
        <v>200</v>
      </c>
      <c r="D98" s="33" t="s">
        <v>201</v>
      </c>
      <c r="E98" s="21" t="s">
        <v>202</v>
      </c>
      <c r="F98" s="31">
        <f t="shared" si="1"/>
        <v>22.73</v>
      </c>
      <c r="G98" s="27" t="s">
        <v>26</v>
      </c>
      <c r="H98" s="4"/>
    </row>
    <row r="99" spans="1:7" ht="12">
      <c r="A99" s="10">
        <v>91</v>
      </c>
      <c r="B99" s="21">
        <v>36</v>
      </c>
      <c r="C99" s="34" t="s">
        <v>35</v>
      </c>
      <c r="D99" s="33" t="s">
        <v>259</v>
      </c>
      <c r="E99" s="21" t="s">
        <v>202</v>
      </c>
      <c r="F99" s="31">
        <f t="shared" si="1"/>
        <v>22.73</v>
      </c>
      <c r="G99" s="27" t="s">
        <v>27</v>
      </c>
    </row>
    <row r="100" spans="1:9" ht="12">
      <c r="A100" s="10">
        <v>92</v>
      </c>
      <c r="B100" s="21">
        <v>73</v>
      </c>
      <c r="C100" s="34" t="s">
        <v>309</v>
      </c>
      <c r="D100" s="33" t="s">
        <v>310</v>
      </c>
      <c r="E100" s="21" t="s">
        <v>311</v>
      </c>
      <c r="F100" s="31">
        <f t="shared" si="1"/>
        <v>24.220000000000002</v>
      </c>
      <c r="G100" s="18" t="s">
        <v>198</v>
      </c>
      <c r="I100" s="9"/>
    </row>
    <row r="101" spans="1:8" ht="12">
      <c r="A101" s="10">
        <v>93</v>
      </c>
      <c r="B101" s="18">
        <v>100</v>
      </c>
      <c r="C101" s="20" t="s">
        <v>168</v>
      </c>
      <c r="D101" s="23" t="s">
        <v>169</v>
      </c>
      <c r="E101" s="21" t="s">
        <v>178</v>
      </c>
      <c r="F101" s="31">
        <f t="shared" si="1"/>
        <v>25.099999999999998</v>
      </c>
      <c r="G101" s="9">
        <v>9</v>
      </c>
      <c r="H101" s="4" t="s">
        <v>183</v>
      </c>
    </row>
    <row r="102" spans="1:7" ht="12">
      <c r="A102" s="9">
        <v>94</v>
      </c>
      <c r="B102" s="21">
        <v>67</v>
      </c>
      <c r="C102" s="19" t="s">
        <v>250</v>
      </c>
      <c r="D102" s="27" t="s">
        <v>40</v>
      </c>
      <c r="E102" s="21" t="s">
        <v>340</v>
      </c>
      <c r="F102" s="31">
        <f t="shared" si="1"/>
        <v>25.459999999999997</v>
      </c>
      <c r="G102" s="18" t="s">
        <v>190</v>
      </c>
    </row>
    <row r="103" spans="1:9" ht="12">
      <c r="A103" s="9">
        <v>95</v>
      </c>
      <c r="B103" s="21">
        <v>1</v>
      </c>
      <c r="C103" s="34" t="s">
        <v>215</v>
      </c>
      <c r="D103" s="33" t="s">
        <v>55</v>
      </c>
      <c r="E103" s="21" t="s">
        <v>313</v>
      </c>
      <c r="F103" s="31">
        <f t="shared" si="1"/>
        <v>27.029999999999998</v>
      </c>
      <c r="G103" s="18" t="s">
        <v>198</v>
      </c>
      <c r="H103" s="4"/>
      <c r="I103" s="9"/>
    </row>
    <row r="104" spans="1:9" ht="12">
      <c r="A104" s="9">
        <v>96</v>
      </c>
      <c r="B104" s="18">
        <v>106</v>
      </c>
      <c r="C104" s="20" t="s">
        <v>125</v>
      </c>
      <c r="D104" s="23" t="s">
        <v>170</v>
      </c>
      <c r="E104" s="21" t="s">
        <v>179</v>
      </c>
      <c r="F104" s="31">
        <f t="shared" si="1"/>
        <v>27.2</v>
      </c>
      <c r="G104" s="9">
        <v>8</v>
      </c>
      <c r="H104" s="4" t="s">
        <v>183</v>
      </c>
      <c r="I104" s="9"/>
    </row>
    <row r="105" spans="1:8" ht="12">
      <c r="A105" s="9">
        <v>97</v>
      </c>
      <c r="B105" s="18">
        <v>107</v>
      </c>
      <c r="C105" s="20" t="s">
        <v>157</v>
      </c>
      <c r="D105" s="23" t="s">
        <v>171</v>
      </c>
      <c r="E105" s="21" t="s">
        <v>180</v>
      </c>
      <c r="F105" s="31">
        <f>E105-29.59</f>
        <v>27.99</v>
      </c>
      <c r="G105" s="9">
        <v>9</v>
      </c>
      <c r="H105" s="4" t="s">
        <v>183</v>
      </c>
    </row>
    <row r="106" spans="1:9" ht="12">
      <c r="A106" s="9">
        <v>98</v>
      </c>
      <c r="B106" s="18">
        <v>104</v>
      </c>
      <c r="C106" s="20" t="s">
        <v>151</v>
      </c>
      <c r="D106" s="23" t="s">
        <v>172</v>
      </c>
      <c r="E106" s="21" t="s">
        <v>181</v>
      </c>
      <c r="F106" s="31">
        <f>E106-29.59</f>
        <v>28.110000000000003</v>
      </c>
      <c r="G106" s="9">
        <v>11</v>
      </c>
      <c r="H106" s="4" t="s">
        <v>183</v>
      </c>
      <c r="I106" s="9"/>
    </row>
    <row r="107" spans="1:9" ht="12">
      <c r="A107" s="9">
        <v>99</v>
      </c>
      <c r="B107" s="18">
        <v>109</v>
      </c>
      <c r="C107" s="20" t="s">
        <v>153</v>
      </c>
      <c r="D107" s="23" t="s">
        <v>154</v>
      </c>
      <c r="E107" s="21" t="s">
        <v>163</v>
      </c>
      <c r="F107" s="31">
        <f t="shared" si="1"/>
        <v>28.360000000000003</v>
      </c>
      <c r="G107" s="9">
        <v>8</v>
      </c>
      <c r="H107" s="4" t="s">
        <v>23</v>
      </c>
      <c r="I107" s="9"/>
    </row>
    <row r="108" spans="1:9" ht="12">
      <c r="A108" s="9">
        <v>100</v>
      </c>
      <c r="B108" s="18">
        <v>120</v>
      </c>
      <c r="C108" s="20" t="s">
        <v>140</v>
      </c>
      <c r="D108" s="23" t="s">
        <v>141</v>
      </c>
      <c r="E108" s="21" t="s">
        <v>148</v>
      </c>
      <c r="F108" s="31">
        <f t="shared" si="1"/>
        <v>29.069999999999997</v>
      </c>
      <c r="G108" s="9" t="s">
        <v>187</v>
      </c>
      <c r="H108" s="4" t="s">
        <v>22</v>
      </c>
      <c r="I108" s="9"/>
    </row>
    <row r="109" spans="1:9" ht="12">
      <c r="A109" s="9">
        <v>101</v>
      </c>
      <c r="B109" s="18">
        <v>103</v>
      </c>
      <c r="C109" s="20" t="s">
        <v>173</v>
      </c>
      <c r="D109" s="23" t="s">
        <v>174</v>
      </c>
      <c r="E109" s="21" t="s">
        <v>182</v>
      </c>
      <c r="F109" s="31">
        <f t="shared" si="1"/>
        <v>29.860000000000003</v>
      </c>
      <c r="G109" s="9">
        <v>10</v>
      </c>
      <c r="H109" s="4" t="s">
        <v>183</v>
      </c>
      <c r="I109" s="9"/>
    </row>
    <row r="110" spans="1:9" ht="12">
      <c r="A110" s="9">
        <v>102</v>
      </c>
      <c r="B110" s="18">
        <v>146</v>
      </c>
      <c r="C110" s="11" t="s">
        <v>80</v>
      </c>
      <c r="D110" s="15" t="s">
        <v>81</v>
      </c>
      <c r="E110" s="21" t="s">
        <v>88</v>
      </c>
      <c r="F110" s="31">
        <f t="shared" si="1"/>
        <v>30.099999999999998</v>
      </c>
      <c r="G110" s="24">
        <v>16</v>
      </c>
      <c r="H110" s="4" t="s">
        <v>89</v>
      </c>
      <c r="I110" s="9"/>
    </row>
    <row r="111" spans="1:9" ht="12">
      <c r="A111" s="9">
        <v>103</v>
      </c>
      <c r="B111" s="28">
        <v>113</v>
      </c>
      <c r="C111" s="20" t="s">
        <v>153</v>
      </c>
      <c r="D111" s="23" t="s">
        <v>155</v>
      </c>
      <c r="E111" s="30">
        <v>62.97</v>
      </c>
      <c r="F111" s="31">
        <f t="shared" si="1"/>
        <v>33.379999999999995</v>
      </c>
      <c r="G111" s="29">
        <v>10</v>
      </c>
      <c r="H111" s="26" t="s">
        <v>23</v>
      </c>
      <c r="I111" s="9"/>
    </row>
    <row r="112" spans="1:9" ht="12">
      <c r="A112" s="9">
        <v>104</v>
      </c>
      <c r="B112" s="28">
        <v>114</v>
      </c>
      <c r="C112" s="20" t="s">
        <v>344</v>
      </c>
      <c r="D112" s="23" t="s">
        <v>156</v>
      </c>
      <c r="E112" s="30">
        <v>63.38</v>
      </c>
      <c r="F112" s="31">
        <f t="shared" si="1"/>
        <v>33.790000000000006</v>
      </c>
      <c r="G112" s="29">
        <v>11</v>
      </c>
      <c r="H112" s="26" t="s">
        <v>23</v>
      </c>
      <c r="I112" s="9"/>
    </row>
    <row r="113" spans="1:9" ht="12">
      <c r="A113" s="9">
        <v>105</v>
      </c>
      <c r="B113" s="28">
        <v>115</v>
      </c>
      <c r="C113" s="20" t="s">
        <v>157</v>
      </c>
      <c r="D113" s="23" t="s">
        <v>158</v>
      </c>
      <c r="E113" s="30">
        <v>64.11</v>
      </c>
      <c r="F113" s="31">
        <f t="shared" si="1"/>
        <v>34.519999999999996</v>
      </c>
      <c r="G113" s="29">
        <v>12</v>
      </c>
      <c r="H113" s="26" t="s">
        <v>23</v>
      </c>
      <c r="I113" s="9"/>
    </row>
    <row r="114" spans="1:9" ht="12">
      <c r="A114" s="9">
        <v>106</v>
      </c>
      <c r="B114" s="21">
        <v>25</v>
      </c>
      <c r="C114" s="19" t="s">
        <v>149</v>
      </c>
      <c r="D114" s="18" t="s">
        <v>233</v>
      </c>
      <c r="E114" s="21">
        <v>67.38</v>
      </c>
      <c r="F114" s="31">
        <f t="shared" si="1"/>
        <v>37.78999999999999</v>
      </c>
      <c r="G114" s="27" t="s">
        <v>16</v>
      </c>
      <c r="H114" s="4"/>
      <c r="I114" s="9"/>
    </row>
    <row r="115" spans="1:9" ht="12">
      <c r="A115" s="10">
        <v>107</v>
      </c>
      <c r="B115" s="9">
        <v>154</v>
      </c>
      <c r="C115" s="11" t="s">
        <v>56</v>
      </c>
      <c r="D115" s="15" t="s">
        <v>67</v>
      </c>
      <c r="E115" s="13">
        <v>68.66</v>
      </c>
      <c r="F115" s="31">
        <f t="shared" si="1"/>
        <v>39.06999999999999</v>
      </c>
      <c r="G115" s="9">
        <v>14</v>
      </c>
      <c r="H115" s="4" t="s">
        <v>68</v>
      </c>
      <c r="I115" s="9"/>
    </row>
    <row r="116" spans="1:9" ht="12">
      <c r="A116" s="10">
        <v>108</v>
      </c>
      <c r="B116" s="21">
        <v>20</v>
      </c>
      <c r="C116" s="19" t="s">
        <v>168</v>
      </c>
      <c r="D116" s="18" t="s">
        <v>19</v>
      </c>
      <c r="E116" s="21">
        <v>75.76</v>
      </c>
      <c r="F116" s="31">
        <f t="shared" si="1"/>
        <v>46.17</v>
      </c>
      <c r="G116" s="27" t="s">
        <v>16</v>
      </c>
      <c r="H116" s="4"/>
      <c r="I116" s="9"/>
    </row>
    <row r="117" spans="1:9" ht="12">
      <c r="A117" s="10">
        <v>109</v>
      </c>
      <c r="B117" s="27">
        <v>131</v>
      </c>
      <c r="C117" s="20" t="s">
        <v>125</v>
      </c>
      <c r="D117" s="23" t="s">
        <v>126</v>
      </c>
      <c r="E117" s="21">
        <v>78.91</v>
      </c>
      <c r="F117" s="31">
        <f t="shared" si="1"/>
        <v>49.31999999999999</v>
      </c>
      <c r="G117" s="10">
        <v>9</v>
      </c>
      <c r="H117" s="4" t="s">
        <v>133</v>
      </c>
      <c r="I117" s="9"/>
    </row>
    <row r="118" spans="1:9" ht="12">
      <c r="A118" s="10">
        <v>110</v>
      </c>
      <c r="B118" s="18">
        <v>132</v>
      </c>
      <c r="C118" s="11" t="s">
        <v>108</v>
      </c>
      <c r="D118" s="15" t="s">
        <v>68</v>
      </c>
      <c r="E118" s="31">
        <v>100.01</v>
      </c>
      <c r="F118" s="31">
        <f t="shared" si="1"/>
        <v>70.42</v>
      </c>
      <c r="G118" s="10"/>
      <c r="H118" s="4" t="s">
        <v>47</v>
      </c>
      <c r="I118" s="9"/>
    </row>
    <row r="119" spans="1:9" ht="12">
      <c r="A119" s="10"/>
      <c r="I119" s="9"/>
    </row>
    <row r="172" ht="13.5" customHeight="1"/>
    <row r="311" ht="12">
      <c r="A311" s="9">
        <v>1</v>
      </c>
    </row>
    <row r="312" ht="12">
      <c r="A312" s="9">
        <v>2</v>
      </c>
    </row>
    <row r="313" ht="12">
      <c r="A313" s="9">
        <v>3</v>
      </c>
    </row>
    <row r="314" ht="12">
      <c r="A314" s="9">
        <v>4</v>
      </c>
    </row>
    <row r="315" ht="12">
      <c r="A315" s="9">
        <v>5</v>
      </c>
    </row>
    <row r="316" ht="12">
      <c r="A316" s="9">
        <v>6</v>
      </c>
    </row>
    <row r="317" ht="12">
      <c r="A317" s="9">
        <v>7</v>
      </c>
    </row>
    <row r="318" ht="12">
      <c r="A318" s="9">
        <v>8</v>
      </c>
    </row>
    <row r="319" ht="12">
      <c r="A319" s="10">
        <v>9</v>
      </c>
    </row>
    <row r="320" ht="12">
      <c r="A320" s="10">
        <v>10</v>
      </c>
    </row>
    <row r="321" ht="12">
      <c r="A321" s="10">
        <v>11</v>
      </c>
    </row>
    <row r="322" ht="12">
      <c r="A322" s="10">
        <v>12</v>
      </c>
    </row>
    <row r="323" ht="12">
      <c r="A323" s="10">
        <v>13</v>
      </c>
    </row>
    <row r="324" ht="12">
      <c r="A324" s="10">
        <v>14</v>
      </c>
    </row>
    <row r="325" ht="12">
      <c r="A325" s="9">
        <v>15</v>
      </c>
    </row>
    <row r="326" ht="12">
      <c r="A326" s="9">
        <v>16</v>
      </c>
    </row>
    <row r="327" ht="12">
      <c r="A327" s="10">
        <v>17</v>
      </c>
    </row>
    <row r="328" ht="12">
      <c r="A328" s="9">
        <v>18</v>
      </c>
    </row>
    <row r="329" ht="12">
      <c r="A329" s="9" t="s">
        <v>52</v>
      </c>
    </row>
    <row r="330" ht="12">
      <c r="A330" s="9">
        <v>20</v>
      </c>
    </row>
    <row r="331" ht="12">
      <c r="A331" s="10">
        <v>21</v>
      </c>
    </row>
    <row r="332" ht="12">
      <c r="A332" s="10">
        <v>22</v>
      </c>
    </row>
    <row r="333" ht="12">
      <c r="A333" s="9">
        <v>23</v>
      </c>
    </row>
    <row r="334" ht="12">
      <c r="A334" s="9">
        <v>24</v>
      </c>
    </row>
    <row r="335" ht="12">
      <c r="A335" s="9">
        <v>25</v>
      </c>
    </row>
    <row r="336" ht="12">
      <c r="A336" s="9">
        <v>26</v>
      </c>
    </row>
    <row r="337" ht="12">
      <c r="A337" s="10">
        <v>27</v>
      </c>
    </row>
    <row r="338" ht="12">
      <c r="A338" s="10">
        <v>28</v>
      </c>
    </row>
    <row r="339" ht="12">
      <c r="A339" s="10">
        <v>29</v>
      </c>
    </row>
    <row r="340" ht="12">
      <c r="A340" s="9">
        <v>30</v>
      </c>
    </row>
    <row r="341" ht="12">
      <c r="A341" s="10">
        <v>31</v>
      </c>
    </row>
    <row r="342" ht="12">
      <c r="A342" s="10">
        <v>32</v>
      </c>
    </row>
    <row r="343" ht="12">
      <c r="A343" s="10">
        <v>33</v>
      </c>
    </row>
    <row r="344" ht="12">
      <c r="A344" s="10">
        <v>34</v>
      </c>
    </row>
    <row r="345" ht="12">
      <c r="A345" s="10">
        <v>35</v>
      </c>
    </row>
    <row r="346" ht="12">
      <c r="A346" s="10">
        <v>36</v>
      </c>
    </row>
    <row r="347" ht="12">
      <c r="A347" s="10">
        <v>37</v>
      </c>
    </row>
    <row r="348" ht="12">
      <c r="A348" s="9" t="s">
        <v>53</v>
      </c>
    </row>
    <row r="349" ht="12">
      <c r="A349" s="9" t="s">
        <v>53</v>
      </c>
    </row>
    <row r="350" ht="12">
      <c r="A350" s="10">
        <v>40</v>
      </c>
    </row>
    <row r="351" ht="12">
      <c r="A351" s="10">
        <v>41</v>
      </c>
    </row>
    <row r="352" ht="12">
      <c r="A352" s="10">
        <v>42</v>
      </c>
    </row>
    <row r="353" ht="12">
      <c r="A353" s="10">
        <v>43</v>
      </c>
    </row>
    <row r="354" ht="12">
      <c r="A354" s="10">
        <v>44</v>
      </c>
    </row>
    <row r="355" ht="12">
      <c r="A355" s="10">
        <v>45</v>
      </c>
    </row>
    <row r="356" ht="12">
      <c r="A356" s="10">
        <v>46</v>
      </c>
    </row>
    <row r="357" ht="12">
      <c r="A357" s="10">
        <v>47</v>
      </c>
    </row>
    <row r="358" ht="12">
      <c r="A358" s="10">
        <v>48</v>
      </c>
    </row>
    <row r="359" ht="12">
      <c r="A359" s="10">
        <v>49</v>
      </c>
    </row>
    <row r="360" ht="12">
      <c r="A360" s="10">
        <v>50</v>
      </c>
    </row>
    <row r="361" ht="12">
      <c r="A361" s="10">
        <v>51</v>
      </c>
    </row>
    <row r="362" ht="12">
      <c r="A362" s="10">
        <v>52</v>
      </c>
    </row>
    <row r="363" ht="12">
      <c r="A363" s="9" t="s">
        <v>54</v>
      </c>
    </row>
    <row r="364" ht="12">
      <c r="A364" s="9" t="s">
        <v>54</v>
      </c>
    </row>
    <row r="365" ht="12">
      <c r="A365" s="10">
        <v>55</v>
      </c>
    </row>
    <row r="366" ht="12">
      <c r="A366" s="10">
        <v>56</v>
      </c>
    </row>
    <row r="367" ht="12">
      <c r="A367" s="10">
        <v>57</v>
      </c>
    </row>
    <row r="368" ht="12">
      <c r="A368" s="10">
        <v>58</v>
      </c>
    </row>
    <row r="369" ht="12">
      <c r="A369" s="10">
        <v>59</v>
      </c>
    </row>
    <row r="370" ht="12">
      <c r="A370" s="10">
        <v>60</v>
      </c>
    </row>
    <row r="371" ht="12">
      <c r="A371" s="10">
        <v>61</v>
      </c>
    </row>
    <row r="372" ht="12">
      <c r="A372" s="10">
        <v>62</v>
      </c>
    </row>
    <row r="373" ht="12">
      <c r="A373" s="10">
        <v>63</v>
      </c>
    </row>
    <row r="374" ht="12">
      <c r="A374" s="10">
        <v>64</v>
      </c>
    </row>
    <row r="375" ht="12">
      <c r="A375" s="10">
        <v>65</v>
      </c>
    </row>
    <row r="376" ht="12">
      <c r="A376" s="10">
        <v>66</v>
      </c>
    </row>
    <row r="377" ht="12">
      <c r="A377" s="10">
        <v>67</v>
      </c>
    </row>
    <row r="378" ht="12">
      <c r="A378" s="10">
        <v>68</v>
      </c>
    </row>
    <row r="379" ht="12">
      <c r="A379" s="10">
        <v>69</v>
      </c>
    </row>
    <row r="380" ht="12">
      <c r="A380" s="10">
        <v>70</v>
      </c>
    </row>
    <row r="381" ht="12">
      <c r="A381" s="10">
        <v>71</v>
      </c>
    </row>
    <row r="382" ht="12">
      <c r="A382" s="10">
        <v>72</v>
      </c>
    </row>
    <row r="383" ht="12">
      <c r="A383" s="10">
        <v>73</v>
      </c>
    </row>
    <row r="384" ht="12">
      <c r="A384" s="10">
        <v>74</v>
      </c>
    </row>
    <row r="385" ht="12">
      <c r="A385" s="10">
        <v>75</v>
      </c>
    </row>
    <row r="386" ht="12">
      <c r="A386" s="10">
        <v>76</v>
      </c>
    </row>
    <row r="387" ht="12">
      <c r="A387" s="10">
        <v>77</v>
      </c>
    </row>
    <row r="388" ht="12">
      <c r="A388" s="10">
        <v>78</v>
      </c>
    </row>
    <row r="389" ht="12">
      <c r="A389" s="10">
        <v>79</v>
      </c>
    </row>
    <row r="390" ht="12">
      <c r="A390" s="10">
        <v>80</v>
      </c>
    </row>
    <row r="391" ht="12">
      <c r="A391" s="10">
        <v>81</v>
      </c>
    </row>
    <row r="392" ht="12">
      <c r="A392" s="10">
        <v>82</v>
      </c>
    </row>
    <row r="393" ht="12">
      <c r="A393" s="10">
        <v>83</v>
      </c>
    </row>
    <row r="394" ht="12">
      <c r="A394" s="10">
        <v>84</v>
      </c>
    </row>
    <row r="395" ht="12">
      <c r="A395" s="10">
        <v>85</v>
      </c>
    </row>
  </sheetData>
  <sheetProtection/>
  <hyperlinks>
    <hyperlink ref="C43" r:id="rId1" display="\\"/>
    <hyperlink ref="C24" r:id="rId2" display="\\"/>
  </hyperlink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/>
  <ignoredErrors>
    <ignoredError sqref="E9:F9 E105:E106 E10:E104 E107:E1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M B Partnership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Michael Brennan</dc:creator>
  <cp:keywords/>
  <dc:description/>
  <cp:lastModifiedBy>James Ferguson</cp:lastModifiedBy>
  <cp:lastPrinted>2014-05-09T09:34:39Z</cp:lastPrinted>
  <dcterms:created xsi:type="dcterms:W3CDTF">2006-06-30T12:57:52Z</dcterms:created>
  <dcterms:modified xsi:type="dcterms:W3CDTF">2016-04-14T13:50:45Z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